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olvogroup-my.sharepoint.com/personal/matheus_cunha_volvo_com/Documents/FSAE/"/>
    </mc:Choice>
  </mc:AlternateContent>
  <xr:revisionPtr revIDLastSave="0" documentId="8_{CAE324AB-CAD3-40CE-91F5-49E95EA0CC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st Summary" sheetId="18" r:id="rId1"/>
    <sheet name="BOM" sheetId="13" r:id="rId2"/>
    <sheet name="Revision Log" sheetId="19" r:id="rId3"/>
    <sheet name="Assembly_1" sheetId="20" r:id="rId4"/>
    <sheet name="Part_1" sheetId="21" r:id="rId5"/>
    <sheet name="About" sheetId="23" r:id="rId6"/>
  </sheets>
  <definedNames>
    <definedName name="Car" localSheetId="5">#REF!</definedName>
    <definedName name="Car" localSheetId="3">#REF!</definedName>
    <definedName name="Car" localSheetId="4">#REF!</definedName>
    <definedName name="Car">BOM!$B$4</definedName>
    <definedName name="CompCode" localSheetId="5">#REF!</definedName>
    <definedName name="CompCode" localSheetId="3">#REF!</definedName>
    <definedName name="CompCode" localSheetId="4">#REF!</definedName>
    <definedName name="CompCode">BOM!$B$2</definedName>
    <definedName name="_xlnm.Print_Area" localSheetId="3">Assembly_1!$A$1:$N$56</definedName>
    <definedName name="_xlnm.Print_Area" localSheetId="1">BOM!$A$1:$N$130</definedName>
    <definedName name="_xlnm.Print_Area" localSheetId="4">Part_1!$A$1:$N$45</definedName>
    <definedName name="_xlnm.Print_Titles" localSheetId="1">BOM!$6:$6</definedName>
    <definedName name="Process_P1" localSheetId="4">Part_1!$B$100:$B$236</definedName>
    <definedName name="Process_P1">#REF!</definedName>
    <definedName name="Processes">#REF!</definedName>
    <definedName name="Uni" localSheetId="5">#REF!</definedName>
    <definedName name="Uni" localSheetId="3">#REF!</definedName>
    <definedName name="Uni" localSheetId="4">#REF!</definedName>
    <definedName name="Uni">BOM!#REF!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6" i="21" l="1"/>
  <c r="G236" i="21"/>
  <c r="F236" i="21"/>
  <c r="E236" i="21"/>
  <c r="D236" i="21"/>
  <c r="C236" i="21"/>
  <c r="B236" i="21"/>
  <c r="A236" i="21"/>
  <c r="H235" i="21"/>
  <c r="G235" i="21"/>
  <c r="F235" i="21"/>
  <c r="E235" i="21"/>
  <c r="D235" i="21"/>
  <c r="C235" i="21"/>
  <c r="B235" i="21"/>
  <c r="A235" i="21"/>
  <c r="H234" i="21"/>
  <c r="G234" i="21"/>
  <c r="F234" i="21"/>
  <c r="E234" i="21"/>
  <c r="D234" i="21"/>
  <c r="C234" i="21"/>
  <c r="B234" i="21"/>
  <c r="A234" i="21"/>
  <c r="H233" i="21"/>
  <c r="G233" i="21"/>
  <c r="F233" i="21"/>
  <c r="E233" i="21"/>
  <c r="D233" i="21"/>
  <c r="C233" i="21"/>
  <c r="B233" i="21"/>
  <c r="A233" i="21"/>
  <c r="H232" i="21"/>
  <c r="G232" i="21"/>
  <c r="F232" i="21"/>
  <c r="E232" i="21"/>
  <c r="D232" i="21"/>
  <c r="C232" i="21"/>
  <c r="B232" i="21"/>
  <c r="A232" i="21"/>
  <c r="H231" i="21"/>
  <c r="G231" i="21"/>
  <c r="F231" i="21"/>
  <c r="E231" i="21"/>
  <c r="D231" i="21"/>
  <c r="C231" i="21"/>
  <c r="B231" i="21"/>
  <c r="A231" i="21"/>
  <c r="H230" i="21"/>
  <c r="G230" i="21"/>
  <c r="F230" i="21"/>
  <c r="E230" i="21"/>
  <c r="D230" i="21"/>
  <c r="C230" i="21"/>
  <c r="B230" i="21"/>
  <c r="A230" i="21"/>
  <c r="H229" i="21"/>
  <c r="G229" i="21"/>
  <c r="F229" i="21"/>
  <c r="E229" i="21"/>
  <c r="D229" i="21"/>
  <c r="C229" i="21"/>
  <c r="B229" i="21"/>
  <c r="A229" i="21"/>
  <c r="H228" i="21"/>
  <c r="G228" i="21"/>
  <c r="F228" i="21"/>
  <c r="E228" i="21"/>
  <c r="D228" i="21"/>
  <c r="C228" i="21"/>
  <c r="B228" i="21"/>
  <c r="A228" i="21"/>
  <c r="H227" i="21"/>
  <c r="G227" i="21"/>
  <c r="F227" i="21"/>
  <c r="E227" i="21"/>
  <c r="D227" i="21"/>
  <c r="C227" i="21"/>
  <c r="B227" i="21"/>
  <c r="A227" i="21"/>
  <c r="H226" i="21"/>
  <c r="G226" i="21"/>
  <c r="F226" i="21"/>
  <c r="E226" i="21"/>
  <c r="D226" i="21"/>
  <c r="C226" i="21"/>
  <c r="B226" i="21"/>
  <c r="A226" i="21"/>
  <c r="H225" i="21"/>
  <c r="G225" i="21"/>
  <c r="F225" i="21"/>
  <c r="E225" i="21"/>
  <c r="D225" i="21"/>
  <c r="C225" i="21"/>
  <c r="B225" i="21"/>
  <c r="A225" i="21"/>
  <c r="H224" i="21"/>
  <c r="G224" i="21"/>
  <c r="F224" i="21"/>
  <c r="E224" i="21"/>
  <c r="D224" i="21"/>
  <c r="C224" i="21"/>
  <c r="B224" i="21"/>
  <c r="A224" i="21"/>
  <c r="H223" i="21"/>
  <c r="G223" i="21"/>
  <c r="F223" i="21"/>
  <c r="E223" i="21"/>
  <c r="D223" i="21"/>
  <c r="C223" i="21"/>
  <c r="B223" i="21"/>
  <c r="A223" i="21"/>
  <c r="H222" i="21"/>
  <c r="G222" i="21"/>
  <c r="F222" i="21"/>
  <c r="E222" i="21"/>
  <c r="D222" i="21"/>
  <c r="C222" i="21"/>
  <c r="B222" i="21"/>
  <c r="A222" i="21"/>
  <c r="H221" i="21"/>
  <c r="G221" i="21"/>
  <c r="F221" i="21"/>
  <c r="E221" i="21"/>
  <c r="D221" i="21"/>
  <c r="C221" i="21"/>
  <c r="B221" i="21"/>
  <c r="A221" i="21"/>
  <c r="H220" i="21"/>
  <c r="G220" i="21"/>
  <c r="F220" i="21"/>
  <c r="E220" i="21"/>
  <c r="D220" i="21"/>
  <c r="C220" i="21"/>
  <c r="B220" i="21"/>
  <c r="A220" i="21"/>
  <c r="H219" i="21"/>
  <c r="G219" i="21"/>
  <c r="F219" i="21"/>
  <c r="E219" i="21"/>
  <c r="D219" i="21"/>
  <c r="C219" i="21"/>
  <c r="B219" i="21"/>
  <c r="A219" i="21"/>
  <c r="H218" i="21"/>
  <c r="G218" i="21"/>
  <c r="F218" i="21"/>
  <c r="E218" i="21"/>
  <c r="D218" i="21"/>
  <c r="C218" i="21"/>
  <c r="B218" i="21"/>
  <c r="A218" i="21"/>
  <c r="H217" i="21"/>
  <c r="G217" i="21"/>
  <c r="F217" i="21"/>
  <c r="E217" i="21"/>
  <c r="D217" i="21"/>
  <c r="C217" i="21"/>
  <c r="B217" i="21"/>
  <c r="A217" i="21"/>
  <c r="H216" i="21"/>
  <c r="G216" i="21"/>
  <c r="F216" i="21"/>
  <c r="E216" i="21"/>
  <c r="D216" i="21"/>
  <c r="C216" i="21"/>
  <c r="B216" i="21"/>
  <c r="A216" i="21"/>
  <c r="H215" i="21"/>
  <c r="G215" i="21"/>
  <c r="F215" i="21"/>
  <c r="E215" i="21"/>
  <c r="D215" i="21"/>
  <c r="C215" i="21"/>
  <c r="B215" i="21"/>
  <c r="A215" i="21"/>
  <c r="H214" i="21"/>
  <c r="G214" i="21"/>
  <c r="F214" i="21"/>
  <c r="E214" i="21"/>
  <c r="D214" i="21"/>
  <c r="C214" i="21"/>
  <c r="B214" i="21"/>
  <c r="A214" i="21"/>
  <c r="H213" i="21"/>
  <c r="G213" i="21"/>
  <c r="F213" i="21"/>
  <c r="E213" i="21"/>
  <c r="D213" i="21"/>
  <c r="C213" i="21"/>
  <c r="B213" i="21"/>
  <c r="A213" i="21"/>
  <c r="H212" i="21"/>
  <c r="G212" i="21"/>
  <c r="F212" i="21"/>
  <c r="E212" i="21"/>
  <c r="D212" i="21"/>
  <c r="C212" i="21"/>
  <c r="B212" i="21"/>
  <c r="A212" i="21"/>
  <c r="H211" i="21"/>
  <c r="G211" i="21"/>
  <c r="F211" i="21"/>
  <c r="E211" i="21"/>
  <c r="D211" i="21"/>
  <c r="C211" i="21"/>
  <c r="B211" i="21"/>
  <c r="A211" i="21"/>
  <c r="H210" i="21"/>
  <c r="G210" i="21"/>
  <c r="F210" i="21"/>
  <c r="E210" i="21"/>
  <c r="D210" i="21"/>
  <c r="C210" i="21"/>
  <c r="B210" i="21"/>
  <c r="A210" i="21"/>
  <c r="H209" i="21"/>
  <c r="G209" i="21"/>
  <c r="F209" i="21"/>
  <c r="E209" i="21"/>
  <c r="D209" i="21"/>
  <c r="C209" i="21"/>
  <c r="B209" i="21"/>
  <c r="A209" i="21"/>
  <c r="H208" i="21"/>
  <c r="G208" i="21"/>
  <c r="F208" i="21"/>
  <c r="E208" i="21"/>
  <c r="D208" i="21"/>
  <c r="C208" i="21"/>
  <c r="B208" i="21"/>
  <c r="A208" i="21"/>
  <c r="H207" i="21"/>
  <c r="G207" i="21"/>
  <c r="F207" i="21"/>
  <c r="E207" i="21"/>
  <c r="D207" i="21"/>
  <c r="C207" i="21"/>
  <c r="B207" i="21"/>
  <c r="A207" i="21"/>
  <c r="H206" i="21"/>
  <c r="G206" i="21"/>
  <c r="F206" i="21"/>
  <c r="E206" i="21"/>
  <c r="D206" i="21"/>
  <c r="C206" i="21"/>
  <c r="B206" i="21"/>
  <c r="A206" i="21"/>
  <c r="H205" i="21"/>
  <c r="G205" i="21"/>
  <c r="F205" i="21"/>
  <c r="E205" i="21"/>
  <c r="D205" i="21"/>
  <c r="C205" i="21"/>
  <c r="B205" i="21"/>
  <c r="A205" i="21"/>
  <c r="H204" i="21"/>
  <c r="G204" i="21"/>
  <c r="F204" i="21"/>
  <c r="E204" i="21"/>
  <c r="D204" i="21"/>
  <c r="C204" i="21"/>
  <c r="B204" i="21"/>
  <c r="A204" i="21"/>
  <c r="H203" i="21"/>
  <c r="G203" i="21"/>
  <c r="F203" i="21"/>
  <c r="E203" i="21"/>
  <c r="D203" i="21"/>
  <c r="C203" i="21"/>
  <c r="B203" i="21"/>
  <c r="A203" i="21"/>
  <c r="H202" i="21"/>
  <c r="G202" i="21"/>
  <c r="F202" i="21"/>
  <c r="E202" i="21"/>
  <c r="D202" i="21"/>
  <c r="C202" i="21"/>
  <c r="B202" i="21"/>
  <c r="A202" i="21"/>
  <c r="H201" i="21"/>
  <c r="G201" i="21"/>
  <c r="F201" i="21"/>
  <c r="E201" i="21"/>
  <c r="D201" i="21"/>
  <c r="C201" i="21"/>
  <c r="B201" i="21"/>
  <c r="A201" i="21"/>
  <c r="H200" i="21"/>
  <c r="G200" i="21"/>
  <c r="F200" i="21"/>
  <c r="E200" i="21"/>
  <c r="D200" i="21"/>
  <c r="C200" i="21"/>
  <c r="B200" i="21"/>
  <c r="A200" i="21"/>
  <c r="H199" i="21"/>
  <c r="G199" i="21"/>
  <c r="F199" i="21"/>
  <c r="E199" i="21"/>
  <c r="D199" i="21"/>
  <c r="C199" i="21"/>
  <c r="B199" i="21"/>
  <c r="A199" i="21"/>
  <c r="H198" i="21"/>
  <c r="G198" i="21"/>
  <c r="F198" i="21"/>
  <c r="E198" i="21"/>
  <c r="D198" i="21"/>
  <c r="C198" i="21"/>
  <c r="B198" i="21"/>
  <c r="A198" i="21"/>
  <c r="H197" i="21"/>
  <c r="G197" i="21"/>
  <c r="F197" i="21"/>
  <c r="E197" i="21"/>
  <c r="D197" i="21"/>
  <c r="C197" i="21"/>
  <c r="B197" i="21"/>
  <c r="A197" i="21"/>
  <c r="H196" i="21"/>
  <c r="G196" i="21"/>
  <c r="F196" i="21"/>
  <c r="E196" i="21"/>
  <c r="D196" i="21"/>
  <c r="C196" i="21"/>
  <c r="B196" i="21"/>
  <c r="A196" i="21"/>
  <c r="H195" i="21"/>
  <c r="G195" i="21"/>
  <c r="F195" i="21"/>
  <c r="E195" i="21"/>
  <c r="D195" i="21"/>
  <c r="C195" i="21"/>
  <c r="B195" i="21"/>
  <c r="A195" i="21"/>
  <c r="H194" i="21"/>
  <c r="G194" i="21"/>
  <c r="F194" i="21"/>
  <c r="E194" i="21"/>
  <c r="D194" i="21"/>
  <c r="C194" i="21"/>
  <c r="B194" i="21"/>
  <c r="A194" i="21"/>
  <c r="H193" i="21"/>
  <c r="G193" i="21"/>
  <c r="F193" i="21"/>
  <c r="E193" i="21"/>
  <c r="D193" i="21"/>
  <c r="C193" i="21"/>
  <c r="B193" i="21"/>
  <c r="A193" i="21"/>
  <c r="H192" i="21"/>
  <c r="G192" i="21"/>
  <c r="F192" i="21"/>
  <c r="E192" i="21"/>
  <c r="D192" i="21"/>
  <c r="C192" i="21"/>
  <c r="B192" i="21"/>
  <c r="A192" i="21"/>
  <c r="H191" i="21"/>
  <c r="G191" i="21"/>
  <c r="F191" i="21"/>
  <c r="E191" i="21"/>
  <c r="D191" i="21"/>
  <c r="C191" i="21"/>
  <c r="B191" i="21"/>
  <c r="A191" i="21"/>
  <c r="H190" i="21"/>
  <c r="G190" i="21"/>
  <c r="F190" i="21"/>
  <c r="E190" i="21"/>
  <c r="D190" i="21"/>
  <c r="C190" i="21"/>
  <c r="B190" i="21"/>
  <c r="A190" i="21"/>
  <c r="H189" i="21"/>
  <c r="G189" i="21"/>
  <c r="F189" i="21"/>
  <c r="E189" i="21"/>
  <c r="D189" i="21"/>
  <c r="C189" i="21"/>
  <c r="B189" i="21"/>
  <c r="A189" i="21"/>
  <c r="H188" i="21"/>
  <c r="G188" i="21"/>
  <c r="F188" i="21"/>
  <c r="E188" i="21"/>
  <c r="D188" i="21"/>
  <c r="C188" i="21"/>
  <c r="B188" i="21"/>
  <c r="A188" i="21"/>
  <c r="H187" i="21"/>
  <c r="G187" i="21"/>
  <c r="F187" i="21"/>
  <c r="E187" i="21"/>
  <c r="D187" i="21"/>
  <c r="C187" i="21"/>
  <c r="B187" i="21"/>
  <c r="A187" i="21"/>
  <c r="H186" i="21"/>
  <c r="G186" i="21"/>
  <c r="F186" i="21"/>
  <c r="E186" i="21"/>
  <c r="D186" i="21"/>
  <c r="C186" i="21"/>
  <c r="B186" i="21"/>
  <c r="A186" i="21"/>
  <c r="H185" i="21"/>
  <c r="G185" i="21"/>
  <c r="F185" i="21"/>
  <c r="E185" i="21"/>
  <c r="D185" i="21"/>
  <c r="C185" i="21"/>
  <c r="B185" i="21"/>
  <c r="A185" i="21"/>
  <c r="H184" i="21"/>
  <c r="G184" i="21"/>
  <c r="F184" i="21"/>
  <c r="E184" i="21"/>
  <c r="D184" i="21"/>
  <c r="C184" i="21"/>
  <c r="B184" i="21"/>
  <c r="A184" i="21"/>
  <c r="H183" i="21"/>
  <c r="G183" i="21"/>
  <c r="F183" i="21"/>
  <c r="E183" i="21"/>
  <c r="D183" i="21"/>
  <c r="C183" i="21"/>
  <c r="B183" i="21"/>
  <c r="A183" i="21"/>
  <c r="H182" i="21"/>
  <c r="G182" i="21"/>
  <c r="F182" i="21"/>
  <c r="E182" i="21"/>
  <c r="D182" i="21"/>
  <c r="C182" i="21"/>
  <c r="B182" i="21"/>
  <c r="A182" i="21"/>
  <c r="H181" i="21"/>
  <c r="G181" i="21"/>
  <c r="F181" i="21"/>
  <c r="E181" i="21"/>
  <c r="D181" i="21"/>
  <c r="C181" i="21"/>
  <c r="B181" i="21"/>
  <c r="A181" i="21"/>
  <c r="H180" i="21"/>
  <c r="G180" i="21"/>
  <c r="F180" i="21"/>
  <c r="E180" i="21"/>
  <c r="D180" i="21"/>
  <c r="C180" i="21"/>
  <c r="B180" i="21"/>
  <c r="A180" i="21"/>
  <c r="H179" i="21"/>
  <c r="G179" i="21"/>
  <c r="F179" i="21"/>
  <c r="E179" i="21"/>
  <c r="D179" i="21"/>
  <c r="C179" i="21"/>
  <c r="B179" i="21"/>
  <c r="A179" i="21"/>
  <c r="H178" i="21"/>
  <c r="G178" i="21"/>
  <c r="F178" i="21"/>
  <c r="E178" i="21"/>
  <c r="D178" i="21"/>
  <c r="C178" i="21"/>
  <c r="B178" i="21"/>
  <c r="A178" i="21"/>
  <c r="H177" i="21"/>
  <c r="G177" i="21"/>
  <c r="F177" i="21"/>
  <c r="E177" i="21"/>
  <c r="D177" i="21"/>
  <c r="C177" i="21"/>
  <c r="B177" i="21"/>
  <c r="A177" i="21"/>
  <c r="H176" i="21"/>
  <c r="G176" i="21"/>
  <c r="F176" i="21"/>
  <c r="E176" i="21"/>
  <c r="D176" i="21"/>
  <c r="C176" i="21"/>
  <c r="B176" i="21"/>
  <c r="A176" i="21"/>
  <c r="H175" i="21"/>
  <c r="G175" i="21"/>
  <c r="F175" i="21"/>
  <c r="E175" i="21"/>
  <c r="D175" i="21"/>
  <c r="C175" i="21"/>
  <c r="B175" i="21"/>
  <c r="A175" i="21"/>
  <c r="H174" i="21"/>
  <c r="G174" i="21"/>
  <c r="F174" i="21"/>
  <c r="E174" i="21"/>
  <c r="D174" i="21"/>
  <c r="C174" i="21"/>
  <c r="B174" i="21"/>
  <c r="A174" i="21"/>
  <c r="H173" i="21"/>
  <c r="G173" i="21"/>
  <c r="F173" i="21"/>
  <c r="E173" i="21"/>
  <c r="D173" i="21"/>
  <c r="C173" i="21"/>
  <c r="B173" i="21"/>
  <c r="A173" i="21"/>
  <c r="H172" i="21"/>
  <c r="G172" i="21"/>
  <c r="F172" i="21"/>
  <c r="E172" i="21"/>
  <c r="D172" i="21"/>
  <c r="C172" i="21"/>
  <c r="B172" i="21"/>
  <c r="A172" i="21"/>
  <c r="H171" i="21"/>
  <c r="G171" i="21"/>
  <c r="F171" i="21"/>
  <c r="E171" i="21"/>
  <c r="D171" i="21"/>
  <c r="C171" i="21"/>
  <c r="B171" i="21"/>
  <c r="A171" i="21"/>
  <c r="H170" i="21"/>
  <c r="G170" i="21"/>
  <c r="F170" i="21"/>
  <c r="E170" i="21"/>
  <c r="D170" i="21"/>
  <c r="C170" i="21"/>
  <c r="B170" i="21"/>
  <c r="A170" i="21"/>
  <c r="H169" i="21"/>
  <c r="G169" i="21"/>
  <c r="F169" i="21"/>
  <c r="E169" i="21"/>
  <c r="D169" i="21"/>
  <c r="C169" i="21"/>
  <c r="B169" i="21"/>
  <c r="A169" i="21"/>
  <c r="H168" i="21"/>
  <c r="G168" i="21"/>
  <c r="F168" i="21"/>
  <c r="E168" i="21"/>
  <c r="D168" i="21"/>
  <c r="C168" i="21"/>
  <c r="B168" i="21"/>
  <c r="A168" i="21"/>
  <c r="H167" i="21"/>
  <c r="G167" i="21"/>
  <c r="F167" i="21"/>
  <c r="E167" i="21"/>
  <c r="D167" i="21"/>
  <c r="C167" i="21"/>
  <c r="B167" i="21"/>
  <c r="A167" i="21"/>
  <c r="H166" i="21"/>
  <c r="G166" i="21"/>
  <c r="F166" i="21"/>
  <c r="E166" i="21"/>
  <c r="D166" i="21"/>
  <c r="C166" i="21"/>
  <c r="B166" i="21"/>
  <c r="A166" i="21"/>
  <c r="H165" i="21"/>
  <c r="G165" i="21"/>
  <c r="F165" i="21"/>
  <c r="E165" i="21"/>
  <c r="D165" i="21"/>
  <c r="C165" i="21"/>
  <c r="B165" i="21"/>
  <c r="A165" i="21"/>
  <c r="H164" i="21"/>
  <c r="G164" i="21"/>
  <c r="F164" i="21"/>
  <c r="E164" i="21"/>
  <c r="D164" i="21"/>
  <c r="C164" i="21"/>
  <c r="B164" i="21"/>
  <c r="A164" i="21"/>
  <c r="H163" i="21"/>
  <c r="G163" i="21"/>
  <c r="F163" i="21"/>
  <c r="E163" i="21"/>
  <c r="D163" i="21"/>
  <c r="C163" i="21"/>
  <c r="B163" i="21"/>
  <c r="A163" i="21"/>
  <c r="H162" i="21"/>
  <c r="G162" i="21"/>
  <c r="F162" i="21"/>
  <c r="E162" i="21"/>
  <c r="D162" i="21"/>
  <c r="C162" i="21"/>
  <c r="B162" i="21"/>
  <c r="A162" i="21"/>
  <c r="H161" i="21"/>
  <c r="G161" i="21"/>
  <c r="F161" i="21"/>
  <c r="E161" i="21"/>
  <c r="D161" i="21"/>
  <c r="C161" i="21"/>
  <c r="B161" i="21"/>
  <c r="A161" i="21"/>
  <c r="H160" i="21"/>
  <c r="G160" i="21"/>
  <c r="F160" i="21"/>
  <c r="E160" i="21"/>
  <c r="D160" i="21"/>
  <c r="C160" i="21"/>
  <c r="B160" i="21"/>
  <c r="A160" i="21"/>
  <c r="H159" i="21"/>
  <c r="G159" i="21"/>
  <c r="F159" i="21"/>
  <c r="E159" i="21"/>
  <c r="D159" i="21"/>
  <c r="C159" i="21"/>
  <c r="B159" i="21"/>
  <c r="A159" i="21"/>
  <c r="H158" i="21"/>
  <c r="G158" i="21"/>
  <c r="F158" i="21"/>
  <c r="E158" i="21"/>
  <c r="D158" i="21"/>
  <c r="C158" i="21"/>
  <c r="B158" i="21"/>
  <c r="A158" i="21"/>
  <c r="H157" i="21"/>
  <c r="G157" i="21"/>
  <c r="F157" i="21"/>
  <c r="E157" i="21"/>
  <c r="D157" i="21"/>
  <c r="C157" i="21"/>
  <c r="B157" i="21"/>
  <c r="A157" i="21"/>
  <c r="H156" i="21"/>
  <c r="G156" i="21"/>
  <c r="F156" i="21"/>
  <c r="E156" i="21"/>
  <c r="D156" i="21"/>
  <c r="C156" i="21"/>
  <c r="B156" i="21"/>
  <c r="A156" i="21"/>
  <c r="H155" i="21"/>
  <c r="G155" i="21"/>
  <c r="F155" i="21"/>
  <c r="E155" i="21"/>
  <c r="D155" i="21"/>
  <c r="C155" i="21"/>
  <c r="B155" i="21"/>
  <c r="A155" i="21"/>
  <c r="H154" i="21"/>
  <c r="G154" i="21"/>
  <c r="F154" i="21"/>
  <c r="E154" i="21"/>
  <c r="D154" i="21"/>
  <c r="C154" i="21"/>
  <c r="B154" i="21"/>
  <c r="A154" i="21"/>
  <c r="H153" i="21"/>
  <c r="G153" i="21"/>
  <c r="F153" i="21"/>
  <c r="E153" i="21"/>
  <c r="D153" i="21"/>
  <c r="C153" i="21"/>
  <c r="B153" i="21"/>
  <c r="A153" i="21"/>
  <c r="H152" i="21"/>
  <c r="G152" i="21"/>
  <c r="F152" i="21"/>
  <c r="E152" i="21"/>
  <c r="D152" i="21"/>
  <c r="C152" i="21"/>
  <c r="B152" i="21"/>
  <c r="A152" i="21"/>
  <c r="H151" i="21"/>
  <c r="G151" i="21"/>
  <c r="F151" i="21"/>
  <c r="E151" i="21"/>
  <c r="D151" i="21"/>
  <c r="C151" i="21"/>
  <c r="B151" i="21"/>
  <c r="A151" i="21"/>
  <c r="H150" i="21"/>
  <c r="G150" i="21"/>
  <c r="F150" i="21"/>
  <c r="E150" i="21"/>
  <c r="D150" i="21"/>
  <c r="C150" i="21"/>
  <c r="B150" i="21"/>
  <c r="A150" i="21"/>
  <c r="H149" i="21"/>
  <c r="G149" i="21"/>
  <c r="F149" i="21"/>
  <c r="E149" i="21"/>
  <c r="D149" i="21"/>
  <c r="C149" i="21"/>
  <c r="B149" i="21"/>
  <c r="A149" i="21"/>
  <c r="H148" i="21"/>
  <c r="G148" i="21"/>
  <c r="F148" i="21"/>
  <c r="E148" i="21"/>
  <c r="D148" i="21"/>
  <c r="C148" i="21"/>
  <c r="B148" i="21"/>
  <c r="A148" i="21"/>
  <c r="H147" i="21"/>
  <c r="G147" i="21"/>
  <c r="F147" i="21"/>
  <c r="E147" i="21"/>
  <c r="D147" i="21"/>
  <c r="C147" i="21"/>
  <c r="B147" i="21"/>
  <c r="A147" i="21"/>
  <c r="H146" i="21"/>
  <c r="G146" i="21"/>
  <c r="F146" i="21"/>
  <c r="E146" i="21"/>
  <c r="D146" i="21"/>
  <c r="C146" i="21"/>
  <c r="B146" i="21"/>
  <c r="A146" i="21"/>
  <c r="H145" i="21"/>
  <c r="G145" i="21"/>
  <c r="F145" i="21"/>
  <c r="E145" i="21"/>
  <c r="D145" i="21"/>
  <c r="C145" i="21"/>
  <c r="B145" i="21"/>
  <c r="A145" i="21"/>
  <c r="H144" i="21"/>
  <c r="G144" i="21"/>
  <c r="F144" i="21"/>
  <c r="E144" i="21"/>
  <c r="D144" i="21"/>
  <c r="C144" i="21"/>
  <c r="B144" i="21"/>
  <c r="A144" i="21"/>
  <c r="H143" i="21"/>
  <c r="G143" i="21"/>
  <c r="F143" i="21"/>
  <c r="E143" i="21"/>
  <c r="D143" i="21"/>
  <c r="C143" i="21"/>
  <c r="B143" i="21"/>
  <c r="A143" i="21"/>
  <c r="H142" i="21"/>
  <c r="G142" i="21"/>
  <c r="F142" i="21"/>
  <c r="E142" i="21"/>
  <c r="D142" i="21"/>
  <c r="C142" i="21"/>
  <c r="B142" i="21"/>
  <c r="A142" i="21"/>
  <c r="H141" i="21"/>
  <c r="G141" i="21"/>
  <c r="F141" i="21"/>
  <c r="E141" i="21"/>
  <c r="D141" i="21"/>
  <c r="C141" i="21"/>
  <c r="B141" i="21"/>
  <c r="A141" i="21"/>
  <c r="H140" i="21"/>
  <c r="G140" i="21"/>
  <c r="F140" i="21"/>
  <c r="E140" i="21"/>
  <c r="D140" i="21"/>
  <c r="C140" i="21"/>
  <c r="B140" i="21"/>
  <c r="A140" i="21"/>
  <c r="H139" i="21"/>
  <c r="G139" i="21"/>
  <c r="F139" i="21"/>
  <c r="E139" i="21"/>
  <c r="D139" i="21"/>
  <c r="C139" i="21"/>
  <c r="B139" i="21"/>
  <c r="A139" i="21"/>
  <c r="H138" i="21"/>
  <c r="G138" i="21"/>
  <c r="F138" i="21"/>
  <c r="E138" i="21"/>
  <c r="D138" i="21"/>
  <c r="C138" i="21"/>
  <c r="B138" i="21"/>
  <c r="A138" i="21"/>
  <c r="H137" i="21"/>
  <c r="G137" i="21"/>
  <c r="F137" i="21"/>
  <c r="E137" i="21"/>
  <c r="D137" i="21"/>
  <c r="C137" i="21"/>
  <c r="B137" i="21"/>
  <c r="A137" i="21"/>
  <c r="H136" i="21"/>
  <c r="G136" i="21"/>
  <c r="F136" i="21"/>
  <c r="E136" i="21"/>
  <c r="D136" i="21"/>
  <c r="C136" i="21"/>
  <c r="B136" i="21"/>
  <c r="A136" i="21"/>
  <c r="H135" i="21"/>
  <c r="G135" i="21"/>
  <c r="F135" i="21"/>
  <c r="E135" i="21"/>
  <c r="D135" i="21"/>
  <c r="C135" i="21"/>
  <c r="B135" i="21"/>
  <c r="A135" i="21"/>
  <c r="H134" i="21"/>
  <c r="G134" i="21"/>
  <c r="F134" i="21"/>
  <c r="E134" i="21"/>
  <c r="D134" i="21"/>
  <c r="C134" i="21"/>
  <c r="B134" i="21"/>
  <c r="A134" i="21"/>
  <c r="H133" i="21"/>
  <c r="G133" i="21"/>
  <c r="F133" i="21"/>
  <c r="E133" i="21"/>
  <c r="D133" i="21"/>
  <c r="C133" i="21"/>
  <c r="B133" i="21"/>
  <c r="A133" i="21"/>
  <c r="H132" i="21"/>
  <c r="G132" i="21"/>
  <c r="F132" i="21"/>
  <c r="E132" i="21"/>
  <c r="D132" i="21"/>
  <c r="C132" i="21"/>
  <c r="B132" i="21"/>
  <c r="A132" i="21"/>
  <c r="H131" i="21"/>
  <c r="G131" i="21"/>
  <c r="F131" i="21"/>
  <c r="E131" i="21"/>
  <c r="D131" i="21"/>
  <c r="C131" i="21"/>
  <c r="B131" i="21"/>
  <c r="A131" i="21"/>
  <c r="H130" i="21"/>
  <c r="G130" i="21"/>
  <c r="F130" i="21"/>
  <c r="E130" i="21"/>
  <c r="D130" i="21"/>
  <c r="C130" i="21"/>
  <c r="B130" i="21"/>
  <c r="A130" i="21"/>
  <c r="H129" i="21"/>
  <c r="G129" i="21"/>
  <c r="F129" i="21"/>
  <c r="E129" i="21"/>
  <c r="D129" i="21"/>
  <c r="C129" i="21"/>
  <c r="B129" i="21"/>
  <c r="A129" i="21"/>
  <c r="H128" i="21"/>
  <c r="G128" i="21"/>
  <c r="F128" i="21"/>
  <c r="E128" i="21"/>
  <c r="D128" i="21"/>
  <c r="C128" i="21"/>
  <c r="B128" i="21"/>
  <c r="A128" i="21"/>
  <c r="H127" i="21"/>
  <c r="G127" i="21"/>
  <c r="F127" i="21"/>
  <c r="E127" i="21"/>
  <c r="D127" i="21"/>
  <c r="C127" i="21"/>
  <c r="B127" i="21"/>
  <c r="A127" i="21"/>
  <c r="H126" i="21"/>
  <c r="G126" i="21"/>
  <c r="F126" i="21"/>
  <c r="E126" i="21"/>
  <c r="D126" i="21"/>
  <c r="C126" i="21"/>
  <c r="B126" i="21"/>
  <c r="A126" i="21"/>
  <c r="H125" i="21"/>
  <c r="G125" i="21"/>
  <c r="F125" i="21"/>
  <c r="E125" i="21"/>
  <c r="D125" i="21"/>
  <c r="C125" i="21"/>
  <c r="B125" i="21"/>
  <c r="A125" i="21"/>
  <c r="H124" i="21"/>
  <c r="G124" i="21"/>
  <c r="F124" i="21"/>
  <c r="E124" i="21"/>
  <c r="D124" i="21"/>
  <c r="C124" i="21"/>
  <c r="B124" i="21"/>
  <c r="A124" i="21"/>
  <c r="H123" i="21"/>
  <c r="G123" i="21"/>
  <c r="F123" i="21"/>
  <c r="E123" i="21"/>
  <c r="D123" i="21"/>
  <c r="C123" i="21"/>
  <c r="B123" i="21"/>
  <c r="A123" i="21"/>
  <c r="H122" i="21"/>
  <c r="G122" i="21"/>
  <c r="F122" i="21"/>
  <c r="E122" i="21"/>
  <c r="D122" i="21"/>
  <c r="C122" i="21"/>
  <c r="B122" i="21"/>
  <c r="A122" i="21"/>
  <c r="H121" i="21"/>
  <c r="G121" i="21"/>
  <c r="F121" i="21"/>
  <c r="E121" i="21"/>
  <c r="D121" i="21"/>
  <c r="C121" i="21"/>
  <c r="B121" i="21"/>
  <c r="A121" i="21"/>
  <c r="H120" i="21"/>
  <c r="G120" i="21"/>
  <c r="F120" i="21"/>
  <c r="E120" i="21"/>
  <c r="D120" i="21"/>
  <c r="C120" i="21"/>
  <c r="B120" i="21"/>
  <c r="A120" i="21"/>
  <c r="H119" i="21"/>
  <c r="G119" i="21"/>
  <c r="F119" i="21"/>
  <c r="E119" i="21"/>
  <c r="D119" i="21"/>
  <c r="C119" i="21"/>
  <c r="B119" i="21"/>
  <c r="A119" i="21"/>
  <c r="H118" i="21"/>
  <c r="G118" i="21"/>
  <c r="F118" i="21"/>
  <c r="E118" i="21"/>
  <c r="D118" i="21"/>
  <c r="C118" i="21"/>
  <c r="B118" i="21"/>
  <c r="A118" i="21"/>
  <c r="H117" i="21"/>
  <c r="G117" i="21"/>
  <c r="F117" i="21"/>
  <c r="E117" i="21"/>
  <c r="D117" i="21"/>
  <c r="C117" i="21"/>
  <c r="B117" i="21"/>
  <c r="A117" i="21"/>
  <c r="H116" i="21"/>
  <c r="G116" i="21"/>
  <c r="F116" i="21"/>
  <c r="E116" i="21"/>
  <c r="D116" i="21"/>
  <c r="C116" i="21"/>
  <c r="B116" i="21"/>
  <c r="A116" i="21"/>
  <c r="H115" i="21"/>
  <c r="G115" i="21"/>
  <c r="F115" i="21"/>
  <c r="E115" i="21"/>
  <c r="D115" i="21"/>
  <c r="C115" i="21"/>
  <c r="B115" i="21"/>
  <c r="A115" i="21"/>
  <c r="H114" i="21"/>
  <c r="G114" i="21"/>
  <c r="F114" i="21"/>
  <c r="E114" i="21"/>
  <c r="D114" i="21"/>
  <c r="C114" i="21"/>
  <c r="B114" i="21"/>
  <c r="A114" i="21"/>
  <c r="H113" i="21"/>
  <c r="G113" i="21"/>
  <c r="F113" i="21"/>
  <c r="E113" i="21"/>
  <c r="D113" i="21"/>
  <c r="C113" i="21"/>
  <c r="B113" i="21"/>
  <c r="A113" i="21"/>
  <c r="H112" i="21"/>
  <c r="G112" i="21"/>
  <c r="F112" i="21"/>
  <c r="E112" i="21"/>
  <c r="D112" i="21"/>
  <c r="C112" i="21"/>
  <c r="B112" i="21"/>
  <c r="A112" i="21"/>
  <c r="H111" i="21"/>
  <c r="G111" i="21"/>
  <c r="F111" i="21"/>
  <c r="E111" i="21"/>
  <c r="D111" i="21"/>
  <c r="C111" i="21"/>
  <c r="B111" i="21"/>
  <c r="A111" i="21"/>
  <c r="H110" i="21"/>
  <c r="G110" i="21"/>
  <c r="F110" i="21"/>
  <c r="E110" i="21"/>
  <c r="D110" i="21"/>
  <c r="C110" i="21"/>
  <c r="B110" i="21"/>
  <c r="A110" i="21"/>
  <c r="H109" i="21"/>
  <c r="G109" i="21"/>
  <c r="F109" i="21"/>
  <c r="E109" i="21"/>
  <c r="D109" i="21"/>
  <c r="C109" i="21"/>
  <c r="B109" i="21"/>
  <c r="A109" i="21"/>
  <c r="H108" i="21"/>
  <c r="G108" i="21"/>
  <c r="F108" i="21"/>
  <c r="E108" i="21"/>
  <c r="D108" i="21"/>
  <c r="C108" i="21"/>
  <c r="B108" i="21"/>
  <c r="A108" i="21"/>
  <c r="H107" i="21"/>
  <c r="G107" i="21"/>
  <c r="F107" i="21"/>
  <c r="E107" i="21"/>
  <c r="D107" i="21"/>
  <c r="C107" i="21"/>
  <c r="B107" i="21"/>
  <c r="A107" i="21"/>
  <c r="H106" i="21"/>
  <c r="G106" i="21"/>
  <c r="F106" i="21"/>
  <c r="E106" i="21"/>
  <c r="D106" i="21"/>
  <c r="C106" i="21"/>
  <c r="B106" i="21"/>
  <c r="A106" i="21"/>
  <c r="H105" i="21"/>
  <c r="G105" i="21"/>
  <c r="F105" i="21"/>
  <c r="E105" i="21"/>
  <c r="D105" i="21"/>
  <c r="C105" i="21"/>
  <c r="B105" i="21"/>
  <c r="A105" i="21"/>
  <c r="H104" i="21"/>
  <c r="G104" i="21"/>
  <c r="F104" i="21"/>
  <c r="E104" i="21"/>
  <c r="D104" i="21"/>
  <c r="C104" i="21"/>
  <c r="B104" i="21"/>
  <c r="A104" i="21"/>
  <c r="H103" i="21"/>
  <c r="G103" i="21"/>
  <c r="F103" i="21"/>
  <c r="E103" i="21"/>
  <c r="D103" i="21"/>
  <c r="C103" i="21"/>
  <c r="B103" i="21"/>
  <c r="A103" i="21"/>
  <c r="H102" i="21"/>
  <c r="G102" i="21"/>
  <c r="F102" i="21"/>
  <c r="E102" i="21"/>
  <c r="D102" i="21"/>
  <c r="C102" i="21"/>
  <c r="B102" i="21"/>
  <c r="A102" i="21"/>
  <c r="H101" i="21"/>
  <c r="G101" i="21"/>
  <c r="F101" i="21"/>
  <c r="E101" i="21"/>
  <c r="D101" i="21"/>
  <c r="C101" i="21"/>
  <c r="B101" i="21"/>
  <c r="A101" i="21"/>
  <c r="H100" i="21"/>
  <c r="G100" i="21"/>
  <c r="F100" i="21"/>
  <c r="E100" i="21"/>
  <c r="D100" i="21"/>
  <c r="C100" i="21"/>
  <c r="B100" i="21"/>
  <c r="A100" i="21"/>
  <c r="H99" i="21"/>
  <c r="G99" i="21"/>
  <c r="F99" i="21"/>
  <c r="E99" i="21"/>
  <c r="D99" i="21"/>
  <c r="C99" i="21"/>
  <c r="B99" i="21"/>
  <c r="A99" i="21"/>
  <c r="I44" i="21"/>
  <c r="I43" i="21"/>
  <c r="I45" i="21"/>
  <c r="J39" i="21"/>
  <c r="J38" i="21"/>
  <c r="J37" i="21"/>
  <c r="J36" i="21"/>
  <c r="J35" i="21"/>
  <c r="J34" i="21"/>
  <c r="J33" i="21"/>
  <c r="J32" i="21"/>
  <c r="J40" i="21" s="1"/>
  <c r="I28" i="21"/>
  <c r="I27" i="21"/>
  <c r="I26" i="21"/>
  <c r="I25" i="21"/>
  <c r="I24" i="21"/>
  <c r="I23" i="21"/>
  <c r="I22" i="21"/>
  <c r="I21" i="21"/>
  <c r="I29" i="21"/>
  <c r="N17" i="21"/>
  <c r="N16" i="21"/>
  <c r="N15" i="21"/>
  <c r="N14" i="21"/>
  <c r="N13" i="21"/>
  <c r="D12" i="21"/>
  <c r="N12" i="21" s="1"/>
  <c r="N11" i="21"/>
  <c r="N10" i="21"/>
  <c r="J10" i="21"/>
  <c r="I55" i="20"/>
  <c r="I54" i="20"/>
  <c r="I56" i="20"/>
  <c r="J50" i="20"/>
  <c r="J49" i="20"/>
  <c r="J48" i="20"/>
  <c r="J47" i="20"/>
  <c r="J51" i="20" s="1"/>
  <c r="J46" i="20"/>
  <c r="J45" i="20"/>
  <c r="J44" i="20"/>
  <c r="J43" i="20"/>
  <c r="I39" i="20"/>
  <c r="I38" i="20"/>
  <c r="I37" i="20"/>
  <c r="I36" i="20"/>
  <c r="I35" i="20"/>
  <c r="I34" i="20"/>
  <c r="I33" i="20"/>
  <c r="I32" i="20"/>
  <c r="J40" i="20"/>
  <c r="N28" i="20"/>
  <c r="N27" i="20"/>
  <c r="N26" i="20"/>
  <c r="N25" i="20"/>
  <c r="N24" i="20"/>
  <c r="N23" i="20"/>
  <c r="N22" i="20"/>
  <c r="N29" i="20" s="1"/>
  <c r="N21" i="20"/>
  <c r="E17" i="20"/>
  <c r="E16" i="20"/>
  <c r="E15" i="20"/>
  <c r="E14" i="20"/>
  <c r="E13" i="20"/>
  <c r="E12" i="20"/>
  <c r="E11" i="20"/>
  <c r="E10" i="20"/>
  <c r="E9" i="20"/>
  <c r="E18" i="20"/>
  <c r="N1" i="20" s="1"/>
  <c r="N4" i="20" s="1"/>
  <c r="M129" i="13"/>
  <c r="G14" i="18" s="1"/>
  <c r="L129" i="13"/>
  <c r="L130" i="13" s="1"/>
  <c r="K129" i="13"/>
  <c r="J129" i="13"/>
  <c r="D14" i="18" s="1"/>
  <c r="M119" i="13"/>
  <c r="G13" i="18" s="1"/>
  <c r="L119" i="13"/>
  <c r="F13" i="18"/>
  <c r="K119" i="13"/>
  <c r="K130" i="13" s="1"/>
  <c r="E13" i="18"/>
  <c r="J119" i="13"/>
  <c r="J130" i="13" s="1"/>
  <c r="K108" i="13"/>
  <c r="E12" i="18" s="1"/>
  <c r="L108" i="13"/>
  <c r="F12" i="18"/>
  <c r="M108" i="13"/>
  <c r="G12" i="18" s="1"/>
  <c r="J108" i="13"/>
  <c r="D12" i="18"/>
  <c r="M101" i="13"/>
  <c r="K101" i="13"/>
  <c r="E11" i="18"/>
  <c r="L101" i="13"/>
  <c r="F11" i="18"/>
  <c r="G11" i="18"/>
  <c r="J101" i="13"/>
  <c r="D11" i="18" s="1"/>
  <c r="M90" i="13"/>
  <c r="G10" i="18" s="1"/>
  <c r="L90" i="13"/>
  <c r="F10" i="18" s="1"/>
  <c r="K90" i="13"/>
  <c r="E10" i="18" s="1"/>
  <c r="J90" i="13"/>
  <c r="D10" i="18" s="1"/>
  <c r="M75" i="13"/>
  <c r="G9" i="18"/>
  <c r="L75" i="13"/>
  <c r="F9" i="18"/>
  <c r="K75" i="13"/>
  <c r="E9" i="18"/>
  <c r="J75" i="13"/>
  <c r="D9" i="18" s="1"/>
  <c r="M65" i="13"/>
  <c r="G8" i="18" s="1"/>
  <c r="L65" i="13"/>
  <c r="F8" i="18" s="1"/>
  <c r="K65" i="13"/>
  <c r="E8" i="18" s="1"/>
  <c r="J65" i="13"/>
  <c r="D8" i="18"/>
  <c r="M24" i="13"/>
  <c r="L24" i="13"/>
  <c r="K24" i="13"/>
  <c r="J24" i="13"/>
  <c r="D7" i="18" s="1"/>
  <c r="H7" i="13"/>
  <c r="N7" i="13" s="1"/>
  <c r="H8" i="13"/>
  <c r="N8" i="13" s="1"/>
  <c r="H9" i="13"/>
  <c r="N9" i="13" s="1"/>
  <c r="H10" i="13"/>
  <c r="N10" i="13" s="1"/>
  <c r="H11" i="13"/>
  <c r="N11" i="13"/>
  <c r="H12" i="13"/>
  <c r="N12" i="13"/>
  <c r="H13" i="13"/>
  <c r="N13" i="13"/>
  <c r="H14" i="13"/>
  <c r="N14" i="13"/>
  <c r="H15" i="13"/>
  <c r="N15" i="13" s="1"/>
  <c r="H16" i="13"/>
  <c r="N16" i="13" s="1"/>
  <c r="H17" i="13"/>
  <c r="N17" i="13" s="1"/>
  <c r="H18" i="13"/>
  <c r="N18" i="13" s="1"/>
  <c r="H19" i="13"/>
  <c r="N19" i="13"/>
  <c r="H20" i="13"/>
  <c r="N20" i="13"/>
  <c r="H21" i="13"/>
  <c r="N21" i="13"/>
  <c r="H22" i="13"/>
  <c r="N22" i="13"/>
  <c r="H23" i="13"/>
  <c r="N23" i="13" s="1"/>
  <c r="H25" i="13"/>
  <c r="N25" i="13" s="1"/>
  <c r="H26" i="13"/>
  <c r="N26" i="13" s="1"/>
  <c r="H27" i="13"/>
  <c r="N27" i="13" s="1"/>
  <c r="H28" i="13"/>
  <c r="N28" i="13"/>
  <c r="H29" i="13"/>
  <c r="N29" i="13"/>
  <c r="H30" i="13"/>
  <c r="N30" i="13"/>
  <c r="H31" i="13"/>
  <c r="N31" i="13"/>
  <c r="H32" i="13"/>
  <c r="N32" i="13" s="1"/>
  <c r="H33" i="13"/>
  <c r="N33" i="13" s="1"/>
  <c r="H34" i="13"/>
  <c r="N34" i="13" s="1"/>
  <c r="H35" i="13"/>
  <c r="N35" i="13" s="1"/>
  <c r="H36" i="13"/>
  <c r="N36" i="13"/>
  <c r="H37" i="13"/>
  <c r="N37" i="13"/>
  <c r="H38" i="13"/>
  <c r="N38" i="13"/>
  <c r="H39" i="13"/>
  <c r="N39" i="13"/>
  <c r="H40" i="13"/>
  <c r="N40" i="13" s="1"/>
  <c r="H41" i="13"/>
  <c r="N41" i="13" s="1"/>
  <c r="H42" i="13"/>
  <c r="N42" i="13" s="1"/>
  <c r="H43" i="13"/>
  <c r="N43" i="13" s="1"/>
  <c r="H44" i="13"/>
  <c r="N44" i="13"/>
  <c r="H45" i="13"/>
  <c r="N45" i="13"/>
  <c r="H46" i="13"/>
  <c r="N46" i="13"/>
  <c r="H47" i="13"/>
  <c r="N47" i="13"/>
  <c r="H48" i="13"/>
  <c r="N48" i="13" s="1"/>
  <c r="H49" i="13"/>
  <c r="N49" i="13" s="1"/>
  <c r="H50" i="13"/>
  <c r="N50" i="13" s="1"/>
  <c r="H51" i="13"/>
  <c r="N51" i="13" s="1"/>
  <c r="H52" i="13"/>
  <c r="N52" i="13"/>
  <c r="H53" i="13"/>
  <c r="N53" i="13"/>
  <c r="H54" i="13"/>
  <c r="N54" i="13"/>
  <c r="H55" i="13"/>
  <c r="N55" i="13"/>
  <c r="H56" i="13"/>
  <c r="N56" i="13" s="1"/>
  <c r="H57" i="13"/>
  <c r="N57" i="13" s="1"/>
  <c r="H58" i="13"/>
  <c r="N58" i="13" s="1"/>
  <c r="H59" i="13"/>
  <c r="N59" i="13" s="1"/>
  <c r="H60" i="13"/>
  <c r="N60" i="13"/>
  <c r="H61" i="13"/>
  <c r="N61" i="13"/>
  <c r="H62" i="13"/>
  <c r="N62" i="13"/>
  <c r="H63" i="13"/>
  <c r="N63" i="13"/>
  <c r="H64" i="13"/>
  <c r="N64" i="13" s="1"/>
  <c r="H66" i="13"/>
  <c r="N66" i="13" s="1"/>
  <c r="H67" i="13"/>
  <c r="N67" i="13" s="1"/>
  <c r="H68" i="13"/>
  <c r="N68" i="13"/>
  <c r="H69" i="13"/>
  <c r="N69" i="13"/>
  <c r="H70" i="13"/>
  <c r="N70" i="13"/>
  <c r="H71" i="13"/>
  <c r="N71" i="13"/>
  <c r="H72" i="13"/>
  <c r="N72" i="13" s="1"/>
  <c r="H73" i="13"/>
  <c r="N73" i="13" s="1"/>
  <c r="H74" i="13"/>
  <c r="N74" i="13" s="1"/>
  <c r="H76" i="13"/>
  <c r="N76" i="13" s="1"/>
  <c r="H77" i="13"/>
  <c r="N77" i="13"/>
  <c r="H78" i="13"/>
  <c r="N78" i="13"/>
  <c r="H79" i="13"/>
  <c r="N79" i="13"/>
  <c r="H80" i="13"/>
  <c r="N80" i="13"/>
  <c r="H81" i="13"/>
  <c r="N81" i="13" s="1"/>
  <c r="H82" i="13"/>
  <c r="N82" i="13" s="1"/>
  <c r="H83" i="13"/>
  <c r="N83" i="13" s="1"/>
  <c r="H84" i="13"/>
  <c r="N84" i="13" s="1"/>
  <c r="H85" i="13"/>
  <c r="N85" i="13"/>
  <c r="H86" i="13"/>
  <c r="N86" i="13"/>
  <c r="H87" i="13"/>
  <c r="N87" i="13"/>
  <c r="H88" i="13"/>
  <c r="N88" i="13"/>
  <c r="H89" i="13"/>
  <c r="N89" i="13" s="1"/>
  <c r="H91" i="13"/>
  <c r="N91" i="13" s="1"/>
  <c r="N101" i="13" s="1"/>
  <c r="H11" i="18" s="1"/>
  <c r="H92" i="13"/>
  <c r="N92" i="13" s="1"/>
  <c r="H93" i="13"/>
  <c r="N93" i="13" s="1"/>
  <c r="H94" i="13"/>
  <c r="N94" i="13"/>
  <c r="H95" i="13"/>
  <c r="N95" i="13"/>
  <c r="H96" i="13"/>
  <c r="N96" i="13"/>
  <c r="H97" i="13"/>
  <c r="N97" i="13"/>
  <c r="H98" i="13"/>
  <c r="N98" i="13" s="1"/>
  <c r="H99" i="13"/>
  <c r="N99" i="13" s="1"/>
  <c r="H100" i="13"/>
  <c r="N100" i="13" s="1"/>
  <c r="H102" i="13"/>
  <c r="N102" i="13" s="1"/>
  <c r="N108" i="13" s="1"/>
  <c r="H12" i="18" s="1"/>
  <c r="H103" i="13"/>
  <c r="N103" i="13"/>
  <c r="H104" i="13"/>
  <c r="N104" i="13"/>
  <c r="H105" i="13"/>
  <c r="N105" i="13"/>
  <c r="H106" i="13"/>
  <c r="N106" i="13" s="1"/>
  <c r="H107" i="13"/>
  <c r="N107" i="13" s="1"/>
  <c r="H109" i="13"/>
  <c r="N109" i="13" s="1"/>
  <c r="H110" i="13"/>
  <c r="N110" i="13" s="1"/>
  <c r="H111" i="13"/>
  <c r="N111" i="13"/>
  <c r="H112" i="13"/>
  <c r="N112" i="13"/>
  <c r="H113" i="13"/>
  <c r="N113" i="13"/>
  <c r="H114" i="13"/>
  <c r="N114" i="13"/>
  <c r="H115" i="13"/>
  <c r="N115" i="13" s="1"/>
  <c r="H116" i="13"/>
  <c r="N116" i="13" s="1"/>
  <c r="H117" i="13"/>
  <c r="N117" i="13" s="1"/>
  <c r="H118" i="13"/>
  <c r="N118" i="13" s="1"/>
  <c r="H120" i="13"/>
  <c r="N120" i="13"/>
  <c r="H121" i="13"/>
  <c r="N121" i="13"/>
  <c r="H122" i="13"/>
  <c r="N122" i="13"/>
  <c r="H123" i="13"/>
  <c r="N123" i="13" s="1"/>
  <c r="H124" i="13"/>
  <c r="N124" i="13" s="1"/>
  <c r="H125" i="13"/>
  <c r="N125" i="13"/>
  <c r="H126" i="13"/>
  <c r="N126" i="13"/>
  <c r="H127" i="13"/>
  <c r="N127" i="13"/>
  <c r="H128" i="13"/>
  <c r="N128" i="13" s="1"/>
  <c r="C4" i="18"/>
  <c r="C5" i="18"/>
  <c r="G7" i="18"/>
  <c r="F7" i="18"/>
  <c r="E14" i="18"/>
  <c r="E7" i="18"/>
  <c r="E16" i="18" s="1"/>
  <c r="F14" i="18"/>
  <c r="N90" i="13" l="1"/>
  <c r="H10" i="18" s="1"/>
  <c r="F16" i="18"/>
  <c r="N119" i="13"/>
  <c r="H13" i="18" s="1"/>
  <c r="N24" i="13"/>
  <c r="H7" i="18" s="1"/>
  <c r="N129" i="13"/>
  <c r="N18" i="21"/>
  <c r="N1" i="21" s="1"/>
  <c r="N4" i="21" s="1"/>
  <c r="G16" i="18"/>
  <c r="N65" i="13"/>
  <c r="H8" i="18" s="1"/>
  <c r="N75" i="13"/>
  <c r="H9" i="18" s="1"/>
  <c r="M130" i="13"/>
  <c r="D13" i="18"/>
  <c r="D16" i="18" s="1"/>
  <c r="H14" i="18" l="1"/>
  <c r="N130" i="13"/>
  <c r="O1" i="13" s="1"/>
  <c r="H16" i="18"/>
</calcChain>
</file>

<file path=xl/sharedStrings.xml><?xml version="1.0" encoding="utf-8"?>
<sst xmlns="http://schemas.openxmlformats.org/spreadsheetml/2006/main" count="696" uniqueCount="253">
  <si>
    <t>Differential</t>
  </si>
  <si>
    <t>Year</t>
  </si>
  <si>
    <t>FSAEM</t>
  </si>
  <si>
    <t>A0001</t>
  </si>
  <si>
    <t>027</t>
  </si>
  <si>
    <t>Description</t>
  </si>
  <si>
    <t>Unit Cost</t>
  </si>
  <si>
    <t>Quantity</t>
  </si>
  <si>
    <t>Suspension</t>
  </si>
  <si>
    <t>University</t>
  </si>
  <si>
    <t>Tooling</t>
  </si>
  <si>
    <t>University of the Internet</t>
  </si>
  <si>
    <t>Car #</t>
  </si>
  <si>
    <t>Differential Housing</t>
  </si>
  <si>
    <t>Differential Internals</t>
  </si>
  <si>
    <t>Total</t>
  </si>
  <si>
    <t>Area of Commodity</t>
  </si>
  <si>
    <t>Component</t>
  </si>
  <si>
    <t>Brake System</t>
  </si>
  <si>
    <t>Brake Discs</t>
  </si>
  <si>
    <t>Brake Fluid</t>
  </si>
  <si>
    <t>Brake Line</t>
  </si>
  <si>
    <t>Brake Master Cylinder</t>
  </si>
  <si>
    <t>Proportioning Valve</t>
  </si>
  <si>
    <t>Balance Bar</t>
  </si>
  <si>
    <t>Brake Pads</t>
  </si>
  <si>
    <t>Calipers</t>
  </si>
  <si>
    <t>Area Total</t>
  </si>
  <si>
    <t>Engine &amp; Drivetrain</t>
  </si>
  <si>
    <t>Engine</t>
  </si>
  <si>
    <t>Exhaust Manifold</t>
  </si>
  <si>
    <t>Muffler</t>
  </si>
  <si>
    <t>Intake Manifold</t>
  </si>
  <si>
    <t>Restrictor</t>
  </si>
  <si>
    <t>Air Filter</t>
  </si>
  <si>
    <t>Turbo/Supercharger</t>
  </si>
  <si>
    <t>Carburetor / Throttle Body</t>
  </si>
  <si>
    <t>Engine Mounts</t>
  </si>
  <si>
    <t>Fuel Injectors</t>
  </si>
  <si>
    <t>Fuel Tank</t>
  </si>
  <si>
    <t>Fuel Pump</t>
  </si>
  <si>
    <t>Fuel Pressure Regulator</t>
  </si>
  <si>
    <t>Fuel Filter</t>
  </si>
  <si>
    <t>Fuel Lines / Rails</t>
  </si>
  <si>
    <t>Fuel Vent / Check Valve</t>
  </si>
  <si>
    <t>Radiator</t>
  </si>
  <si>
    <t>Coolant</t>
  </si>
  <si>
    <t>Overflow Bottles</t>
  </si>
  <si>
    <t>Coolant Lines</t>
  </si>
  <si>
    <t>Radiator Fans</t>
  </si>
  <si>
    <t>Hose Clamps</t>
  </si>
  <si>
    <t>Oil Cooler</t>
  </si>
  <si>
    <t>Chain / Belt</t>
  </si>
  <si>
    <t>Ignition Coil / Wires</t>
  </si>
  <si>
    <t>Axles</t>
  </si>
  <si>
    <t>Differential Mounts</t>
  </si>
  <si>
    <t>Sprocket / Pulleys</t>
  </si>
  <si>
    <t>Differential Bearings</t>
  </si>
  <si>
    <t>CV Joints / U Joints</t>
  </si>
  <si>
    <t>Shields</t>
  </si>
  <si>
    <t>Engine and Diff Oil</t>
  </si>
  <si>
    <t>Frame &amp; Body</t>
  </si>
  <si>
    <t>Pedals</t>
  </si>
  <si>
    <t>Shifter</t>
  </si>
  <si>
    <t>Thottle Controls</t>
  </si>
  <si>
    <t>Floor Pan</t>
  </si>
  <si>
    <t>Clutch</t>
  </si>
  <si>
    <t>Aerodynamic Wing (if used)</t>
  </si>
  <si>
    <t>Shifter Cable / Linkage</t>
  </si>
  <si>
    <t>Instruments &amp; Wiring</t>
  </si>
  <si>
    <t>Tachometer</t>
  </si>
  <si>
    <t>ECM / Engine Electronics</t>
  </si>
  <si>
    <t>Wire Harness / Connectors</t>
  </si>
  <si>
    <t>Oil Pressure Gage / Light</t>
  </si>
  <si>
    <t>Dash Panel</t>
  </si>
  <si>
    <t>Kill Switch</t>
  </si>
  <si>
    <t>Fuses</t>
  </si>
  <si>
    <t>Water Temperature Gage</t>
  </si>
  <si>
    <t>Brake Light Bulb</t>
  </si>
  <si>
    <t>Solenoids</t>
  </si>
  <si>
    <t>Indicator Lights</t>
  </si>
  <si>
    <t>Battery</t>
  </si>
  <si>
    <t>Relays</t>
  </si>
  <si>
    <t>Starter Button</t>
  </si>
  <si>
    <t>Miscellaneous, Fit &amp; Finish</t>
  </si>
  <si>
    <t>Seats</t>
  </si>
  <si>
    <t>On-Board Fire Suppression Sys.</t>
  </si>
  <si>
    <t>Safety Harness</t>
  </si>
  <si>
    <t>Paint - Frame</t>
  </si>
  <si>
    <t>Paint - Body</t>
  </si>
  <si>
    <t>Brake Light Housing</t>
  </si>
  <si>
    <t>Fire Wall</t>
  </si>
  <si>
    <t>Mirrors (See 3.4.3.2)</t>
  </si>
  <si>
    <t>Safety Shields</t>
  </si>
  <si>
    <t>Headrest / Restraints</t>
  </si>
  <si>
    <t>Steering System</t>
  </si>
  <si>
    <t>Steering Rack &amp; Pinion</t>
  </si>
  <si>
    <t>Tie Rods</t>
  </si>
  <si>
    <t>Steering Column &amp; Shaft</t>
  </si>
  <si>
    <t>Steering Wheel</t>
  </si>
  <si>
    <t>Steering Wheel Quick Release</t>
  </si>
  <si>
    <t>Steering Rod Ends &amp; Clevis</t>
  </si>
  <si>
    <t>Suspension &amp; Shocks</t>
  </si>
  <si>
    <t>Springs</t>
  </si>
  <si>
    <t>Suspension Mechanism</t>
  </si>
  <si>
    <t>Pushrods / Pullrods</t>
  </si>
  <si>
    <t>Front A-Arms or Equivalent</t>
  </si>
  <si>
    <t>Rear A-Arms or Equivalent</t>
  </si>
  <si>
    <t>Bell Cranks</t>
  </si>
  <si>
    <t>Front Uprights</t>
  </si>
  <si>
    <t>Rear Uprights</t>
  </si>
  <si>
    <t>Rod Ends</t>
  </si>
  <si>
    <t>Wheels &amp; Tires</t>
  </si>
  <si>
    <t>Wheels</t>
  </si>
  <si>
    <t>Lug Nuts</t>
  </si>
  <si>
    <t>Tires</t>
  </si>
  <si>
    <t>Valve Stems</t>
  </si>
  <si>
    <t>Wheel Weights</t>
  </si>
  <si>
    <t>Wheel Bearings</t>
  </si>
  <si>
    <t>Wheel Studs</t>
  </si>
  <si>
    <t>Rear Hubs</t>
  </si>
  <si>
    <t>Front Hubs</t>
  </si>
  <si>
    <t>Vehicle Total</t>
  </si>
  <si>
    <t>Competition Code</t>
  </si>
  <si>
    <t>Rev. Lvl.</t>
  </si>
  <si>
    <t>AA</t>
  </si>
  <si>
    <t>A0002</t>
  </si>
  <si>
    <t>A0003</t>
  </si>
  <si>
    <t>A0004</t>
  </si>
  <si>
    <t>A0005</t>
  </si>
  <si>
    <t>A0006</t>
  </si>
  <si>
    <t>A0007</t>
  </si>
  <si>
    <t>A0008</t>
  </si>
  <si>
    <t>Asm/Prt #</t>
  </si>
  <si>
    <t>A0009</t>
  </si>
  <si>
    <t>A0010</t>
  </si>
  <si>
    <t>A0011</t>
  </si>
  <si>
    <t>A0012</t>
  </si>
  <si>
    <t>A0013</t>
  </si>
  <si>
    <t>A0014</t>
  </si>
  <si>
    <t>A0015</t>
  </si>
  <si>
    <t>A0016</t>
  </si>
  <si>
    <t>A0017</t>
  </si>
  <si>
    <t>A0018</t>
  </si>
  <si>
    <t>A0019</t>
  </si>
  <si>
    <t>A0020</t>
  </si>
  <si>
    <t>A0021</t>
  </si>
  <si>
    <t>A0022</t>
  </si>
  <si>
    <t>A0023</t>
  </si>
  <si>
    <t>A0024</t>
  </si>
  <si>
    <t>A0025</t>
  </si>
  <si>
    <t>A0026</t>
  </si>
  <si>
    <t>A0027</t>
  </si>
  <si>
    <t>A0028</t>
  </si>
  <si>
    <t>A0029</t>
  </si>
  <si>
    <t>A0030</t>
  </si>
  <si>
    <t>A0031</t>
  </si>
  <si>
    <t>A0032</t>
  </si>
  <si>
    <t>A0034</t>
  </si>
  <si>
    <t>A0035</t>
  </si>
  <si>
    <t>A0036</t>
  </si>
  <si>
    <t>A0037</t>
  </si>
  <si>
    <t>Disks</t>
  </si>
  <si>
    <t>Keys</t>
  </si>
  <si>
    <t>Brake Line - Flexible</t>
  </si>
  <si>
    <t>Brake Line - Rigid</t>
  </si>
  <si>
    <t>Differential End Cap -LH</t>
  </si>
  <si>
    <t>Differential End Cap - RH</t>
  </si>
  <si>
    <t>Filter</t>
  </si>
  <si>
    <t>Filter Mount</t>
  </si>
  <si>
    <t>Fittings</t>
  </si>
  <si>
    <t>Electrical</t>
  </si>
  <si>
    <t>Line Num.</t>
  </si>
  <si>
    <t>Frame</t>
  </si>
  <si>
    <t>Body</t>
  </si>
  <si>
    <t>Dampers</t>
  </si>
  <si>
    <t>Total Vehicle Cost</t>
  </si>
  <si>
    <t>Asm</t>
  </si>
  <si>
    <t>The cost of assemlies on this chart should not include the cost of the parts in the assembly but only the materials, processes, fasteners and tooling in the assembly level.</t>
  </si>
  <si>
    <t>Cost Summary Basics</t>
  </si>
  <si>
    <t>for:</t>
  </si>
  <si>
    <t>Area Totals</t>
  </si>
  <si>
    <t>Total Vehicle</t>
  </si>
  <si>
    <t>Composition for total vehicle:</t>
  </si>
  <si>
    <t>Material Cost</t>
  </si>
  <si>
    <t>Process Cost</t>
  </si>
  <si>
    <t>Fastener Cost</t>
  </si>
  <si>
    <t>Tooling Cost</t>
  </si>
  <si>
    <t>Total Cost</t>
  </si>
  <si>
    <t>Materials</t>
  </si>
  <si>
    <t>Fasteners</t>
  </si>
  <si>
    <t>Processes</t>
  </si>
  <si>
    <t>Details Page Number</t>
  </si>
  <si>
    <t>Issue Number</t>
  </si>
  <si>
    <t>Date</t>
  </si>
  <si>
    <t>Comment</t>
  </si>
  <si>
    <t>Author</t>
  </si>
  <si>
    <t>Initial release for 2011, fixes sum product bug from 2010 version.  Subtotals on BOM page now include quantity field.</t>
  </si>
  <si>
    <t>B. Riley</t>
  </si>
  <si>
    <t>Initial release for 2013</t>
  </si>
  <si>
    <t>Initial release for 2014</t>
  </si>
  <si>
    <t>Asm Cost</t>
  </si>
  <si>
    <t>System</t>
  </si>
  <si>
    <t>Qty</t>
  </si>
  <si>
    <t>Assembly</t>
  </si>
  <si>
    <t>GadgetAsm</t>
  </si>
  <si>
    <t>FileLink1</t>
  </si>
  <si>
    <t>P/N Base</t>
  </si>
  <si>
    <t>A3421</t>
  </si>
  <si>
    <t>FileLink2</t>
  </si>
  <si>
    <t>Extended Cost</t>
  </si>
  <si>
    <t>Suffix</t>
  </si>
  <si>
    <t>FileLink3</t>
  </si>
  <si>
    <t>Details</t>
  </si>
  <si>
    <t>Text describing the assembly, especially unique content</t>
  </si>
  <si>
    <t>ItemOrder</t>
  </si>
  <si>
    <t>Part</t>
  </si>
  <si>
    <t>Part Cost</t>
  </si>
  <si>
    <t>Sub Total</t>
  </si>
  <si>
    <t>Material</t>
  </si>
  <si>
    <t>Use</t>
  </si>
  <si>
    <t>UnitCost</t>
  </si>
  <si>
    <t>Size1</t>
  </si>
  <si>
    <t>Unit1</t>
  </si>
  <si>
    <t>Size2</t>
  </si>
  <si>
    <t>Unit2</t>
  </si>
  <si>
    <t>Area Name</t>
  </si>
  <si>
    <t>Area</t>
  </si>
  <si>
    <t>Length</t>
  </si>
  <si>
    <t>Density</t>
  </si>
  <si>
    <t>Unobtanium</t>
  </si>
  <si>
    <t>Optional Text</t>
  </si>
  <si>
    <t>kg</t>
  </si>
  <si>
    <t>Bar 50mm Square</t>
  </si>
  <si>
    <t>Damper</t>
  </si>
  <si>
    <t>Mono-shock front</t>
  </si>
  <si>
    <t>unit</t>
  </si>
  <si>
    <t>Bearing</t>
  </si>
  <si>
    <t>Rocker bearing</t>
  </si>
  <si>
    <t>mm</t>
  </si>
  <si>
    <t>Process</t>
  </si>
  <si>
    <t>Unit</t>
  </si>
  <si>
    <t>Multiplier</t>
  </si>
  <si>
    <t>Mult. Val.</t>
  </si>
  <si>
    <t>Fastener</t>
  </si>
  <si>
    <t>PVF</t>
  </si>
  <si>
    <t>FractionIncluded</t>
  </si>
  <si>
    <t>SuspAsm1</t>
  </si>
  <si>
    <t>Random Part</t>
  </si>
  <si>
    <t>FracIncld</t>
  </si>
  <si>
    <t>Revision</t>
  </si>
  <si>
    <t>Published</t>
  </si>
  <si>
    <t>Bill Riley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</si>
</sst>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0000"/>
    <numFmt numFmtId="167" formatCode="0.0"/>
    <numFmt numFmtId="169" formatCode="_(&quot;$&quot;* #,##0.000_);_(&quot;$&quot;* \(#,##0.000\);_(&quot;$&quot;* &quot;-&quot;??_);_(@_)"/>
    <numFmt numFmtId="170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7"/>
      <name val="Arial"/>
      <family val="2"/>
    </font>
    <font>
      <sz val="11"/>
      <color indexed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164" fontId="19" fillId="15" borderId="1">
      <alignment vertical="center" wrapText="1"/>
    </xf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</cellStyleXfs>
  <cellXfs count="173">
    <xf numFmtId="0" fontId="0" fillId="0" borderId="0" xfId="0"/>
    <xf numFmtId="0" fontId="13" fillId="2" borderId="2" xfId="0" applyFont="1" applyFill="1" applyBorder="1"/>
    <xf numFmtId="0" fontId="0" fillId="0" borderId="0" xfId="0" applyBorder="1"/>
    <xf numFmtId="0" fontId="0" fillId="3" borderId="3" xfId="0" applyFill="1" applyBorder="1"/>
    <xf numFmtId="0" fontId="2" fillId="0" borderId="0" xfId="6" applyFont="1"/>
    <xf numFmtId="0" fontId="2" fillId="0" borderId="0" xfId="6" applyFont="1" applyFill="1"/>
    <xf numFmtId="0" fontId="2" fillId="0" borderId="0" xfId="6" applyFont="1" applyProtection="1">
      <protection locked="0"/>
    </xf>
    <xf numFmtId="0" fontId="5" fillId="0" borderId="0" xfId="6" applyFont="1"/>
    <xf numFmtId="0" fontId="3" fillId="0" borderId="0" xfId="6" applyFont="1"/>
    <xf numFmtId="165" fontId="2" fillId="0" borderId="0" xfId="1" applyFont="1"/>
    <xf numFmtId="0" fontId="3" fillId="0" borderId="0" xfId="6" applyFont="1" applyProtection="1">
      <protection locked="0"/>
    </xf>
    <xf numFmtId="165" fontId="3" fillId="0" borderId="0" xfId="1" applyFont="1"/>
    <xf numFmtId="0" fontId="6" fillId="4" borderId="4" xfId="6" applyFont="1" applyFill="1" applyBorder="1" applyProtection="1">
      <protection locked="0"/>
    </xf>
    <xf numFmtId="18" fontId="6" fillId="4" borderId="4" xfId="6" applyNumberFormat="1" applyFont="1" applyFill="1" applyBorder="1" applyAlignment="1" applyProtection="1">
      <protection locked="0"/>
    </xf>
    <xf numFmtId="0" fontId="6" fillId="4" borderId="4" xfId="6" applyFont="1" applyFill="1" applyBorder="1" applyAlignment="1" applyProtection="1">
      <alignment horizontal="center"/>
      <protection locked="0"/>
    </xf>
    <xf numFmtId="2" fontId="6" fillId="4" borderId="4" xfId="6" applyNumberFormat="1" applyFont="1" applyFill="1" applyBorder="1" applyAlignment="1">
      <alignment horizontal="right"/>
    </xf>
    <xf numFmtId="0" fontId="6" fillId="4" borderId="4" xfId="6" applyFont="1" applyFill="1" applyBorder="1" applyAlignment="1">
      <alignment horizontal="center"/>
    </xf>
    <xf numFmtId="11" fontId="6" fillId="4" borderId="4" xfId="6" applyNumberFormat="1" applyFont="1" applyFill="1" applyBorder="1" applyAlignment="1" applyProtection="1">
      <protection locked="0"/>
    </xf>
    <xf numFmtId="0" fontId="6" fillId="0" borderId="5" xfId="6" applyFont="1" applyFill="1" applyBorder="1" applyProtection="1">
      <protection locked="0"/>
    </xf>
    <xf numFmtId="18" fontId="6" fillId="0" borderId="5" xfId="6" quotePrefix="1" applyNumberFormat="1" applyFont="1" applyFill="1" applyBorder="1" applyAlignment="1" applyProtection="1">
      <protection locked="0"/>
    </xf>
    <xf numFmtId="0" fontId="6" fillId="0" borderId="5" xfId="6" applyFont="1" applyFill="1" applyBorder="1" applyAlignment="1" applyProtection="1">
      <alignment horizontal="center"/>
      <protection locked="0"/>
    </xf>
    <xf numFmtId="165" fontId="6" fillId="0" borderId="5" xfId="1" applyFont="1" applyFill="1" applyBorder="1" applyProtection="1">
      <protection locked="0"/>
    </xf>
    <xf numFmtId="2" fontId="6" fillId="0" borderId="5" xfId="6" applyNumberFormat="1" applyFont="1" applyFill="1" applyBorder="1" applyAlignment="1">
      <alignment horizontal="right"/>
    </xf>
    <xf numFmtId="0" fontId="6" fillId="0" borderId="5" xfId="6" applyFont="1" applyFill="1" applyBorder="1" applyAlignment="1">
      <alignment horizontal="center"/>
    </xf>
    <xf numFmtId="0" fontId="6" fillId="5" borderId="4" xfId="6" applyFont="1" applyFill="1" applyBorder="1" applyProtection="1">
      <protection locked="0"/>
    </xf>
    <xf numFmtId="18" fontId="6" fillId="5" borderId="4" xfId="6" applyNumberFormat="1" applyFont="1" applyFill="1" applyBorder="1" applyAlignment="1" applyProtection="1">
      <protection locked="0"/>
    </xf>
    <xf numFmtId="0" fontId="6" fillId="5" borderId="4" xfId="6" applyFont="1" applyFill="1" applyBorder="1" applyAlignment="1" applyProtection="1">
      <alignment horizontal="center"/>
      <protection locked="0"/>
    </xf>
    <xf numFmtId="165" fontId="6" fillId="5" borderId="4" xfId="1" applyFont="1" applyFill="1" applyBorder="1" applyProtection="1">
      <protection locked="0"/>
    </xf>
    <xf numFmtId="2" fontId="6" fillId="5" borderId="4" xfId="6" applyNumberFormat="1" applyFont="1" applyFill="1" applyBorder="1" applyAlignment="1">
      <alignment horizontal="right"/>
    </xf>
    <xf numFmtId="0" fontId="6" fillId="5" borderId="4" xfId="6" applyFont="1" applyFill="1" applyBorder="1" applyAlignment="1">
      <alignment horizontal="center"/>
    </xf>
    <xf numFmtId="11" fontId="6" fillId="5" borderId="4" xfId="6" applyNumberFormat="1" applyFont="1" applyFill="1" applyBorder="1" applyAlignment="1" applyProtection="1">
      <protection locked="0"/>
    </xf>
    <xf numFmtId="18" fontId="6" fillId="0" borderId="5" xfId="6" applyNumberFormat="1" applyFont="1" applyFill="1" applyBorder="1" applyAlignment="1" applyProtection="1">
      <protection locked="0"/>
    </xf>
    <xf numFmtId="0" fontId="6" fillId="6" borderId="4" xfId="6" applyFont="1" applyFill="1" applyBorder="1" applyProtection="1">
      <protection locked="0"/>
    </xf>
    <xf numFmtId="18" fontId="6" fillId="6" borderId="4" xfId="6" applyNumberFormat="1" applyFont="1" applyFill="1" applyBorder="1" applyAlignment="1" applyProtection="1">
      <protection locked="0"/>
    </xf>
    <xf numFmtId="0" fontId="6" fillId="6" borderId="4" xfId="6" applyFont="1" applyFill="1" applyBorder="1" applyAlignment="1" applyProtection="1">
      <alignment horizontal="center"/>
      <protection locked="0"/>
    </xf>
    <xf numFmtId="165" fontId="6" fillId="6" borderId="4" xfId="1" applyFont="1" applyFill="1" applyBorder="1" applyProtection="1">
      <protection locked="0"/>
    </xf>
    <xf numFmtId="2" fontId="6" fillId="6" borderId="4" xfId="6" applyNumberFormat="1" applyFont="1" applyFill="1" applyBorder="1" applyAlignment="1">
      <alignment horizontal="right"/>
    </xf>
    <xf numFmtId="0" fontId="6" fillId="6" borderId="4" xfId="6" applyFont="1" applyFill="1" applyBorder="1" applyAlignment="1">
      <alignment horizontal="center"/>
    </xf>
    <xf numFmtId="11" fontId="6" fillId="6" borderId="4" xfId="6" applyNumberFormat="1" applyFont="1" applyFill="1" applyBorder="1" applyAlignment="1" applyProtection="1">
      <protection locked="0"/>
    </xf>
    <xf numFmtId="0" fontId="6" fillId="7" borderId="4" xfId="6" applyFont="1" applyFill="1" applyBorder="1" applyProtection="1">
      <protection locked="0"/>
    </xf>
    <xf numFmtId="18" fontId="6" fillId="7" borderId="4" xfId="6" applyNumberFormat="1" applyFont="1" applyFill="1" applyBorder="1" applyAlignment="1" applyProtection="1">
      <protection locked="0"/>
    </xf>
    <xf numFmtId="0" fontId="6" fillId="7" borderId="4" xfId="6" applyFont="1" applyFill="1" applyBorder="1" applyAlignment="1" applyProtection="1">
      <alignment horizontal="center"/>
      <protection locked="0"/>
    </xf>
    <xf numFmtId="165" fontId="6" fillId="7" borderId="4" xfId="1" applyFont="1" applyFill="1" applyBorder="1" applyProtection="1">
      <protection locked="0"/>
    </xf>
    <xf numFmtId="2" fontId="6" fillId="7" borderId="4" xfId="6" applyNumberFormat="1" applyFont="1" applyFill="1" applyBorder="1" applyAlignment="1">
      <alignment horizontal="right"/>
    </xf>
    <xf numFmtId="0" fontId="6" fillId="7" borderId="4" xfId="6" applyFont="1" applyFill="1" applyBorder="1" applyAlignment="1">
      <alignment horizontal="center"/>
    </xf>
    <xf numFmtId="11" fontId="6" fillId="7" borderId="4" xfId="6" applyNumberFormat="1" applyFont="1" applyFill="1" applyBorder="1" applyAlignment="1" applyProtection="1">
      <protection locked="0"/>
    </xf>
    <xf numFmtId="0" fontId="6" fillId="8" borderId="4" xfId="6" applyFont="1" applyFill="1" applyBorder="1" applyProtection="1">
      <protection locked="0"/>
    </xf>
    <xf numFmtId="18" fontId="6" fillId="8" borderId="4" xfId="6" applyNumberFormat="1" applyFont="1" applyFill="1" applyBorder="1" applyAlignment="1" applyProtection="1">
      <protection locked="0"/>
    </xf>
    <xf numFmtId="0" fontId="6" fillId="8" borderId="4" xfId="6" applyFont="1" applyFill="1" applyBorder="1" applyAlignment="1" applyProtection="1">
      <alignment horizontal="center"/>
      <protection locked="0"/>
    </xf>
    <xf numFmtId="165" fontId="6" fillId="8" borderId="4" xfId="1" applyFont="1" applyFill="1" applyBorder="1" applyProtection="1">
      <protection locked="0"/>
    </xf>
    <xf numFmtId="2" fontId="6" fillId="8" borderId="4" xfId="6" applyNumberFormat="1" applyFont="1" applyFill="1" applyBorder="1" applyAlignment="1">
      <alignment horizontal="right"/>
    </xf>
    <xf numFmtId="0" fontId="6" fillId="8" borderId="4" xfId="6" applyFont="1" applyFill="1" applyBorder="1" applyAlignment="1">
      <alignment horizontal="center"/>
    </xf>
    <xf numFmtId="11" fontId="6" fillId="8" borderId="4" xfId="6" applyNumberFormat="1" applyFont="1" applyFill="1" applyBorder="1" applyAlignment="1" applyProtection="1">
      <protection locked="0"/>
    </xf>
    <xf numFmtId="0" fontId="6" fillId="9" borderId="4" xfId="6" applyFont="1" applyFill="1" applyBorder="1" applyProtection="1">
      <protection locked="0"/>
    </xf>
    <xf numFmtId="18" fontId="6" fillId="9" borderId="4" xfId="6" applyNumberFormat="1" applyFont="1" applyFill="1" applyBorder="1" applyAlignment="1" applyProtection="1">
      <protection locked="0"/>
    </xf>
    <xf numFmtId="0" fontId="6" fillId="9" borderId="4" xfId="6" applyFont="1" applyFill="1" applyBorder="1" applyAlignment="1" applyProtection="1">
      <alignment horizontal="center"/>
      <protection locked="0"/>
    </xf>
    <xf numFmtId="165" fontId="6" fillId="9" borderId="4" xfId="1" applyFont="1" applyFill="1" applyBorder="1" applyProtection="1">
      <protection locked="0"/>
    </xf>
    <xf numFmtId="2" fontId="6" fillId="9" borderId="4" xfId="6" applyNumberFormat="1" applyFont="1" applyFill="1" applyBorder="1" applyAlignment="1">
      <alignment horizontal="right"/>
    </xf>
    <xf numFmtId="0" fontId="6" fillId="9" borderId="4" xfId="6" applyFont="1" applyFill="1" applyBorder="1" applyAlignment="1">
      <alignment horizontal="center"/>
    </xf>
    <xf numFmtId="11" fontId="6" fillId="9" borderId="4" xfId="6" applyNumberFormat="1" applyFont="1" applyFill="1" applyBorder="1" applyAlignment="1" applyProtection="1">
      <protection locked="0"/>
    </xf>
    <xf numFmtId="0" fontId="6" fillId="10" borderId="4" xfId="6" applyFont="1" applyFill="1" applyBorder="1" applyProtection="1">
      <protection locked="0"/>
    </xf>
    <xf numFmtId="18" fontId="6" fillId="10" borderId="4" xfId="6" applyNumberFormat="1" applyFont="1" applyFill="1" applyBorder="1" applyAlignment="1" applyProtection="1">
      <protection locked="0"/>
    </xf>
    <xf numFmtId="0" fontId="6" fillId="10" borderId="4" xfId="6" applyFont="1" applyFill="1" applyBorder="1" applyAlignment="1" applyProtection="1">
      <alignment horizontal="center"/>
      <protection locked="0"/>
    </xf>
    <xf numFmtId="165" fontId="6" fillId="10" borderId="4" xfId="1" applyFont="1" applyFill="1" applyBorder="1" applyProtection="1">
      <protection locked="0"/>
    </xf>
    <xf numFmtId="2" fontId="6" fillId="10" borderId="4" xfId="6" applyNumberFormat="1" applyFont="1" applyFill="1" applyBorder="1" applyAlignment="1">
      <alignment horizontal="right"/>
    </xf>
    <xf numFmtId="0" fontId="6" fillId="10" borderId="4" xfId="6" applyFont="1" applyFill="1" applyBorder="1" applyAlignment="1">
      <alignment horizontal="center"/>
    </xf>
    <xf numFmtId="11" fontId="6" fillId="10" borderId="4" xfId="6" applyNumberFormat="1" applyFont="1" applyFill="1" applyBorder="1" applyAlignment="1" applyProtection="1">
      <protection locked="0"/>
    </xf>
    <xf numFmtId="0" fontId="6" fillId="11" borderId="4" xfId="6" applyFont="1" applyFill="1" applyBorder="1" applyProtection="1">
      <protection locked="0"/>
    </xf>
    <xf numFmtId="18" fontId="6" fillId="11" borderId="4" xfId="6" applyNumberFormat="1" applyFont="1" applyFill="1" applyBorder="1" applyAlignment="1" applyProtection="1">
      <protection locked="0"/>
    </xf>
    <xf numFmtId="0" fontId="6" fillId="11" borderId="4" xfId="6" applyFont="1" applyFill="1" applyBorder="1" applyAlignment="1" applyProtection="1">
      <alignment horizontal="center"/>
      <protection locked="0"/>
    </xf>
    <xf numFmtId="165" fontId="6" fillId="11" borderId="4" xfId="1" applyFont="1" applyFill="1" applyBorder="1" applyProtection="1">
      <protection locked="0"/>
    </xf>
    <xf numFmtId="2" fontId="6" fillId="11" borderId="4" xfId="6" applyNumberFormat="1" applyFont="1" applyFill="1" applyBorder="1" applyAlignment="1">
      <alignment horizontal="right"/>
    </xf>
    <xf numFmtId="0" fontId="6" fillId="11" borderId="4" xfId="6" applyFont="1" applyFill="1" applyBorder="1" applyAlignment="1">
      <alignment horizontal="center"/>
    </xf>
    <xf numFmtId="11" fontId="6" fillId="11" borderId="4" xfId="6" applyNumberFormat="1" applyFont="1" applyFill="1" applyBorder="1" applyAlignment="1" applyProtection="1">
      <protection locked="0"/>
    </xf>
    <xf numFmtId="0" fontId="8" fillId="12" borderId="0" xfId="6" applyFont="1" applyFill="1" applyProtection="1">
      <protection locked="0"/>
    </xf>
    <xf numFmtId="0" fontId="8" fillId="12" borderId="0" xfId="6" applyFont="1" applyFill="1"/>
    <xf numFmtId="165" fontId="8" fillId="12" borderId="0" xfId="1" applyFont="1" applyFill="1"/>
    <xf numFmtId="0" fontId="7" fillId="0" borderId="0" xfId="6" applyFont="1" applyAlignment="1">
      <alignment horizontal="center"/>
    </xf>
    <xf numFmtId="0" fontId="7" fillId="0" borderId="6" xfId="6" applyFont="1" applyBorder="1" applyAlignment="1">
      <alignment horizontal="center" wrapText="1"/>
    </xf>
    <xf numFmtId="165" fontId="7" fillId="0" borderId="6" xfId="1" applyFont="1" applyBorder="1" applyAlignment="1">
      <alignment horizontal="center" wrapText="1"/>
    </xf>
    <xf numFmtId="2" fontId="7" fillId="0" borderId="6" xfId="6" applyNumberFormat="1" applyFont="1" applyBorder="1" applyAlignment="1">
      <alignment horizontal="center" wrapText="1"/>
    </xf>
    <xf numFmtId="0" fontId="9" fillId="0" borderId="0" xfId="6" applyFont="1"/>
    <xf numFmtId="0" fontId="13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ont="1"/>
    <xf numFmtId="0" fontId="0" fillId="3" borderId="3" xfId="0" quotePrefix="1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6" fillId="4" borderId="4" xfId="6" applyFont="1" applyFill="1" applyBorder="1" applyAlignment="1">
      <alignment horizontal="left"/>
    </xf>
    <xf numFmtId="0" fontId="6" fillId="0" borderId="5" xfId="6" applyFont="1" applyFill="1" applyBorder="1" applyAlignment="1">
      <alignment horizontal="left"/>
    </xf>
    <xf numFmtId="0" fontId="6" fillId="5" borderId="4" xfId="6" applyFont="1" applyFill="1" applyBorder="1" applyAlignment="1">
      <alignment horizontal="left"/>
    </xf>
    <xf numFmtId="0" fontId="6" fillId="6" borderId="4" xfId="6" applyFont="1" applyFill="1" applyBorder="1" applyAlignment="1">
      <alignment horizontal="left"/>
    </xf>
    <xf numFmtId="0" fontId="6" fillId="7" borderId="4" xfId="6" applyFont="1" applyFill="1" applyBorder="1" applyAlignment="1">
      <alignment horizontal="left"/>
    </xf>
    <xf numFmtId="0" fontId="6" fillId="8" borderId="4" xfId="6" applyFont="1" applyFill="1" applyBorder="1" applyAlignment="1">
      <alignment horizontal="left"/>
    </xf>
    <xf numFmtId="0" fontId="6" fillId="9" borderId="4" xfId="6" applyFont="1" applyFill="1" applyBorder="1" applyAlignment="1">
      <alignment horizontal="left"/>
    </xf>
    <xf numFmtId="0" fontId="6" fillId="10" borderId="4" xfId="6" applyFont="1" applyFill="1" applyBorder="1" applyAlignment="1">
      <alignment horizontal="left"/>
    </xf>
    <xf numFmtId="0" fontId="6" fillId="11" borderId="4" xfId="6" applyFont="1" applyFill="1" applyBorder="1" applyAlignment="1">
      <alignment horizontal="left"/>
    </xf>
    <xf numFmtId="0" fontId="10" fillId="12" borderId="0" xfId="6" applyFont="1" applyFill="1"/>
    <xf numFmtId="0" fontId="10" fillId="12" borderId="7" xfId="6" applyFont="1" applyFill="1" applyBorder="1" applyAlignment="1">
      <alignment horizontal="left"/>
    </xf>
    <xf numFmtId="0" fontId="4" fillId="0" borderId="0" xfId="6" applyFont="1"/>
    <xf numFmtId="166" fontId="6" fillId="5" borderId="4" xfId="6" applyNumberFormat="1" applyFont="1" applyFill="1" applyBorder="1" applyAlignment="1" applyProtection="1">
      <protection locked="0"/>
    </xf>
    <xf numFmtId="166" fontId="6" fillId="4" borderId="4" xfId="6" applyNumberFormat="1" applyFont="1" applyFill="1" applyBorder="1" applyAlignment="1" applyProtection="1">
      <protection locked="0"/>
    </xf>
    <xf numFmtId="166" fontId="6" fillId="4" borderId="4" xfId="6" quotePrefix="1" applyNumberFormat="1" applyFont="1" applyFill="1" applyBorder="1" applyAlignment="1" applyProtection="1">
      <protection locked="0"/>
    </xf>
    <xf numFmtId="2" fontId="0" fillId="3" borderId="3" xfId="0" quotePrefix="1" applyNumberFormat="1" applyFill="1" applyBorder="1" applyAlignment="1">
      <alignment horizontal="right"/>
    </xf>
    <xf numFmtId="0" fontId="11" fillId="0" borderId="0" xfId="6" applyFont="1"/>
    <xf numFmtId="0" fontId="2" fillId="0" borderId="0" xfId="6"/>
    <xf numFmtId="0" fontId="2" fillId="0" borderId="0" xfId="6" applyAlignment="1">
      <alignment horizontal="right"/>
    </xf>
    <xf numFmtId="0" fontId="3" fillId="0" borderId="0" xfId="6" applyFont="1" applyAlignment="1">
      <alignment horizontal="right"/>
    </xf>
    <xf numFmtId="0" fontId="4" fillId="0" borderId="0" xfId="6" applyFont="1" applyAlignment="1">
      <alignment horizontal="center"/>
    </xf>
    <xf numFmtId="0" fontId="4" fillId="0" borderId="0" xfId="6" applyFont="1" applyAlignment="1">
      <alignment horizontal="center" wrapText="1"/>
    </xf>
    <xf numFmtId="0" fontId="2" fillId="4" borderId="0" xfId="6" applyFill="1" applyBorder="1"/>
    <xf numFmtId="164" fontId="16" fillId="4" borderId="0" xfId="3" applyFont="1" applyFill="1" applyBorder="1"/>
    <xf numFmtId="0" fontId="2" fillId="5" borderId="0" xfId="6" applyFill="1"/>
    <xf numFmtId="0" fontId="2" fillId="6" borderId="0" xfId="6" applyFill="1"/>
    <xf numFmtId="0" fontId="2" fillId="7" borderId="0" xfId="6" applyFill="1"/>
    <xf numFmtId="0" fontId="2" fillId="13" borderId="0" xfId="6" applyFill="1"/>
    <xf numFmtId="0" fontId="2" fillId="9" borderId="0" xfId="6" applyFill="1"/>
    <xf numFmtId="0" fontId="2" fillId="10" borderId="0" xfId="6" applyFill="1"/>
    <xf numFmtId="0" fontId="2" fillId="11" borderId="0" xfId="6" applyFill="1"/>
    <xf numFmtId="0" fontId="15" fillId="12" borderId="0" xfId="6" applyFont="1" applyFill="1"/>
    <xf numFmtId="164" fontId="15" fillId="12" borderId="8" xfId="3" applyFont="1" applyFill="1" applyBorder="1"/>
    <xf numFmtId="164" fontId="16" fillId="5" borderId="0" xfId="4" applyFont="1" applyFill="1"/>
    <xf numFmtId="164" fontId="16" fillId="6" borderId="0" xfId="4" applyFont="1" applyFill="1"/>
    <xf numFmtId="164" fontId="16" fillId="7" borderId="0" xfId="4" applyFont="1" applyFill="1"/>
    <xf numFmtId="164" fontId="16" fillId="13" borderId="0" xfId="4" applyFont="1" applyFill="1"/>
    <xf numFmtId="164" fontId="16" fillId="9" borderId="0" xfId="4" applyFont="1" applyFill="1"/>
    <xf numFmtId="164" fontId="16" fillId="10" borderId="0" xfId="4" applyFont="1" applyFill="1"/>
    <xf numFmtId="164" fontId="16" fillId="11" borderId="0" xfId="4" applyFont="1" applyFill="1"/>
    <xf numFmtId="164" fontId="6" fillId="4" borderId="4" xfId="4" applyFont="1" applyFill="1" applyBorder="1" applyAlignment="1" applyProtection="1">
      <alignment horizontal="center"/>
      <protection locked="0"/>
    </xf>
    <xf numFmtId="39" fontId="6" fillId="4" borderId="4" xfId="4" applyNumberFormat="1" applyFont="1" applyFill="1" applyBorder="1" applyAlignment="1" applyProtection="1">
      <alignment horizontal="center"/>
      <protection locked="0"/>
    </xf>
    <xf numFmtId="0" fontId="0" fillId="3" borderId="3" xfId="0" quotePrefix="1" applyFill="1" applyBorder="1" applyAlignment="1">
      <alignment horizontal="left"/>
    </xf>
    <xf numFmtId="0" fontId="13" fillId="2" borderId="0" xfId="0" applyFont="1" applyFill="1" applyBorder="1" applyAlignment="1"/>
    <xf numFmtId="2" fontId="6" fillId="0" borderId="5" xfId="6" applyNumberFormat="1" applyFont="1" applyFill="1" applyBorder="1" applyAlignment="1">
      <alignment horizontal="right" wrapText="1"/>
    </xf>
    <xf numFmtId="2" fontId="2" fillId="0" borderId="0" xfId="6" applyNumberFormat="1" applyFont="1" applyFill="1"/>
    <xf numFmtId="164" fontId="2" fillId="0" borderId="0" xfId="6" applyNumberFormat="1"/>
    <xf numFmtId="165" fontId="2" fillId="0" borderId="0" xfId="6" applyNumberFormat="1" applyFont="1"/>
    <xf numFmtId="14" fontId="0" fillId="0" borderId="0" xfId="0" applyNumberFormat="1"/>
    <xf numFmtId="0" fontId="17" fillId="14" borderId="9" xfId="0" applyFont="1" applyFill="1" applyBorder="1"/>
    <xf numFmtId="0" fontId="18" fillId="0" borderId="0" xfId="0" applyFont="1" applyFill="1" applyBorder="1"/>
    <xf numFmtId="0" fontId="18" fillId="0" borderId="0" xfId="0" quotePrefix="1" applyFont="1" applyFill="1" applyBorder="1" applyAlignment="1">
      <alignment horizontal="right"/>
    </xf>
    <xf numFmtId="164" fontId="18" fillId="0" borderId="0" xfId="5" applyNumberFormat="1" applyFont="1" applyFill="1" applyBorder="1"/>
    <xf numFmtId="37" fontId="18" fillId="0" borderId="0" xfId="7" applyNumberFormat="1" applyFont="1" applyFill="1" applyBorder="1"/>
    <xf numFmtId="0" fontId="18" fillId="0" borderId="0" xfId="0" applyFont="1" applyFill="1" applyBorder="1" applyAlignment="1">
      <alignment horizontal="left"/>
    </xf>
    <xf numFmtId="0" fontId="17" fillId="14" borderId="4" xfId="0" applyFont="1" applyFill="1" applyBorder="1"/>
    <xf numFmtId="0" fontId="18" fillId="0" borderId="4" xfId="0" applyFont="1" applyFill="1" applyBorder="1"/>
    <xf numFmtId="164" fontId="18" fillId="0" borderId="4" xfId="5" applyFont="1" applyFill="1" applyBorder="1"/>
    <xf numFmtId="11" fontId="18" fillId="0" borderId="4" xfId="0" applyNumberFormat="1" applyFont="1" applyFill="1" applyBorder="1"/>
    <xf numFmtId="169" fontId="18" fillId="0" borderId="4" xfId="5" applyNumberFormat="1" applyFont="1" applyFill="1" applyBorder="1"/>
    <xf numFmtId="0" fontId="17" fillId="14" borderId="4" xfId="0" applyFont="1" applyFill="1" applyBorder="1" applyAlignment="1">
      <alignment horizontal="right"/>
    </xf>
    <xf numFmtId="169" fontId="17" fillId="14" borderId="4" xfId="0" applyNumberFormat="1" applyFont="1" applyFill="1" applyBorder="1"/>
    <xf numFmtId="165" fontId="18" fillId="0" borderId="4" xfId="7" applyFont="1" applyFill="1" applyBorder="1"/>
    <xf numFmtId="170" fontId="18" fillId="0" borderId="4" xfId="7" applyNumberFormat="1" applyFont="1" applyFill="1" applyBorder="1"/>
    <xf numFmtId="11" fontId="18" fillId="0" borderId="4" xfId="7" applyNumberFormat="1" applyFont="1" applyFill="1" applyBorder="1"/>
    <xf numFmtId="164" fontId="18" fillId="0" borderId="4" xfId="5" applyNumberFormat="1" applyFont="1" applyFill="1" applyBorder="1"/>
    <xf numFmtId="165" fontId="18" fillId="0" borderId="4" xfId="7" applyNumberFormat="1" applyFont="1" applyFill="1" applyBorder="1"/>
    <xf numFmtId="2" fontId="18" fillId="0" borderId="4" xfId="5" applyNumberFormat="1" applyFont="1" applyFill="1" applyBorder="1"/>
    <xf numFmtId="167" fontId="18" fillId="0" borderId="4" xfId="0" applyNumberFormat="1" applyFont="1" applyFill="1" applyBorder="1"/>
    <xf numFmtId="0" fontId="17" fillId="0" borderId="0" xfId="0" applyFont="1" applyFill="1" applyBorder="1"/>
    <xf numFmtId="0" fontId="18" fillId="0" borderId="4" xfId="0" applyNumberFormat="1" applyFont="1" applyFill="1" applyBorder="1"/>
    <xf numFmtId="39" fontId="18" fillId="0" borderId="4" xfId="5" applyNumberFormat="1" applyFont="1" applyFill="1" applyBorder="1"/>
    <xf numFmtId="37" fontId="18" fillId="0" borderId="4" xfId="5" applyNumberFormat="1" applyFont="1" applyFill="1" applyBorder="1"/>
    <xf numFmtId="164" fontId="17" fillId="14" borderId="4" xfId="0" applyNumberFormat="1" applyFont="1" applyFill="1" applyBorder="1"/>
    <xf numFmtId="0" fontId="18" fillId="0" borderId="0" xfId="0" applyFont="1" applyFill="1" applyBorder="1" applyAlignment="1">
      <alignment horizontal="right"/>
    </xf>
    <xf numFmtId="164" fontId="18" fillId="0" borderId="0" xfId="0" applyNumberFormat="1" applyFont="1" applyFill="1" applyBorder="1"/>
    <xf numFmtId="0" fontId="18" fillId="0" borderId="4" xfId="5" applyNumberFormat="1" applyFont="1" applyFill="1" applyBorder="1"/>
    <xf numFmtId="0" fontId="17" fillId="14" borderId="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Fill="1" applyBorder="1"/>
    <xf numFmtId="15" fontId="0" fillId="0" borderId="0" xfId="0" applyNumberFormat="1"/>
    <xf numFmtId="0" fontId="14" fillId="0" borderId="0" xfId="6" applyFont="1" applyAlignment="1">
      <alignment horizontal="center" vertical="top" wrapText="1"/>
    </xf>
    <xf numFmtId="0" fontId="3" fillId="0" borderId="0" xfId="6" applyFont="1" applyAlignment="1">
      <alignment horizontal="center" wrapText="1"/>
    </xf>
    <xf numFmtId="0" fontId="2" fillId="0" borderId="0" xfId="6" applyAlignment="1">
      <alignment horizontal="center" vertical="top"/>
    </xf>
  </cellXfs>
  <cellStyles count="8">
    <cellStyle name="Comma 2" xfId="1" xr:uid="{00000000-0005-0000-0000-000000000000}"/>
    <cellStyle name="Cost_Green" xfId="2" xr:uid="{00000000-0005-0000-0000-000001000000}"/>
    <cellStyle name="Currency" xfId="4" builtinId="4"/>
    <cellStyle name="Currency 2" xfId="3" xr:uid="{00000000-0005-0000-0000-000002000000}"/>
    <cellStyle name="Moeda 2" xfId="5" xr:uid="{00000000-0005-0000-0000-000004000000}"/>
    <cellStyle name="Normal" xfId="0" builtinId="0"/>
    <cellStyle name="Normal 2" xfId="6" xr:uid="{00000000-0005-0000-0000-000006000000}"/>
    <cellStyle name="Vírgula 2" xfId="7" xr:uid="{00000000-0005-0000-0000-000007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736548977590899"/>
          <c:y val="3.2876796120823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25634178905207"/>
          <c:y val="0.46241084816435013"/>
          <c:w val="0.30707610146862485"/>
          <c:h val="0.1987934487435524"/>
        </c:manualLayout>
      </c:layout>
      <c:pie3DChart>
        <c:varyColors val="1"/>
        <c:ser>
          <c:idx val="0"/>
          <c:order val="0"/>
          <c:tx>
            <c:strRef>
              <c:f>'Cost Summary'!$B$6</c:f>
              <c:strCache>
                <c:ptCount val="1"/>
                <c:pt idx="0">
                  <c:v>Area Totals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31-48A1-8702-A37FC6C83B85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31-48A1-8702-A37FC6C83B85}"/>
              </c:ext>
            </c:extLst>
          </c:dPt>
          <c:dPt>
            <c:idx val="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31-48A1-8702-A37FC6C83B85}"/>
              </c:ext>
            </c:extLst>
          </c:dPt>
          <c:dPt>
            <c:idx val="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31-48A1-8702-A37FC6C83B85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831-48A1-8702-A37FC6C83B85}"/>
              </c:ext>
            </c:extLst>
          </c:dPt>
          <c:dPt>
            <c:idx val="5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831-48A1-8702-A37FC6C83B85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831-48A1-8702-A37FC6C83B8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831-48A1-8702-A37FC6C83B8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'Cost Summary'!$C$7:$C$14</c:f>
              <c:strCache>
                <c:ptCount val="8"/>
                <c:pt idx="0">
                  <c:v>Brake System</c:v>
                </c:pt>
                <c:pt idx="1">
                  <c:v>Engine &amp; Drivetrain</c:v>
                </c:pt>
                <c:pt idx="2">
                  <c:v>Frame &amp; Body</c:v>
                </c:pt>
                <c:pt idx="3">
                  <c:v>Instruments &amp; Wiring</c:v>
                </c:pt>
                <c:pt idx="4">
                  <c:v>Miscellaneous, Fit &amp; Finish</c:v>
                </c:pt>
                <c:pt idx="5">
                  <c:v>Steering System</c:v>
                </c:pt>
                <c:pt idx="6">
                  <c:v>Suspension &amp; Shocks</c:v>
                </c:pt>
                <c:pt idx="7">
                  <c:v>Wheels &amp; Tires</c:v>
                </c:pt>
              </c:strCache>
            </c:strRef>
          </c:cat>
          <c:val>
            <c:numRef>
              <c:f>'Cost Summary'!$H$7:$H$14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D-9943-BDEA-404B84BFE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08351780160981"/>
          <c:y val="0.33263740602339964"/>
          <c:w val="0.29269219235913868"/>
          <c:h val="0.44069158992837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20</xdr:row>
      <xdr:rowOff>0</xdr:rowOff>
    </xdr:from>
    <xdr:to>
      <xdr:col>8</xdr:col>
      <xdr:colOff>7620</xdr:colOff>
      <xdr:row>41</xdr:row>
      <xdr:rowOff>76200</xdr:rowOff>
    </xdr:to>
    <xdr:graphicFrame macro="">
      <xdr:nvGraphicFramePr>
        <xdr:cNvPr id="2207" name="Chart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106680</xdr:colOff>
      <xdr:row>1</xdr:row>
      <xdr:rowOff>45720</xdr:rowOff>
    </xdr:from>
    <xdr:to>
      <xdr:col>6</xdr:col>
      <xdr:colOff>403860</xdr:colOff>
      <xdr:row>4</xdr:row>
      <xdr:rowOff>350520</xdr:rowOff>
    </xdr:to>
    <xdr:pic>
      <xdr:nvPicPr>
        <xdr:cNvPr id="2208" name="Picture 4" descr="BD10263_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8180" y="213360"/>
          <a:ext cx="9144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91440</xdr:rowOff>
    </xdr:from>
    <xdr:to>
      <xdr:col>2</xdr:col>
      <xdr:colOff>365747</xdr:colOff>
      <xdr:row>3</xdr:row>
      <xdr:rowOff>143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14300" y="85725"/>
          <a:ext cx="16573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This form should self-complete as you fill out the electronic BOM</a:t>
          </a:r>
        </a:p>
      </xdr:txBody>
    </xdr:sp>
    <xdr:clientData fPrintsWithSheet="0"/>
  </xdr:twoCellAnchor>
  <xdr:twoCellAnchor>
    <xdr:from>
      <xdr:col>5</xdr:col>
      <xdr:colOff>167640</xdr:colOff>
      <xdr:row>0</xdr:row>
      <xdr:rowOff>95250</xdr:rowOff>
    </xdr:from>
    <xdr:to>
      <xdr:col>7</xdr:col>
      <xdr:colOff>762021</xdr:colOff>
      <xdr:row>1</xdr:row>
      <xdr:rowOff>142875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705350" y="95250"/>
          <a:ext cx="12954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Put School Logo here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499110</xdr:colOff>
      <xdr:row>11</xdr:row>
      <xdr:rowOff>7620</xdr:rowOff>
    </xdr:from>
    <xdr:to>
      <xdr:col>5</xdr:col>
      <xdr:colOff>2244068</xdr:colOff>
      <xdr:row>20</xdr:row>
      <xdr:rowOff>83855</xdr:rowOff>
    </xdr:to>
    <xdr:sp macro="" textlink="">
      <xdr:nvSpPr>
        <xdr:cNvPr id="1047" name="TextBox 1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4419600" y="2491740"/>
          <a:ext cx="3284220" cy="164592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Assembly and parts listed are examples.  You can change the structure but parts/assemblies must b e listed in the correct system as per Appendix C-3 on fsaeonline.com.</a:t>
          </a:r>
        </a:p>
        <a:p>
          <a:pPr algn="l" rtl="0">
            <a:lnSpc>
              <a:spcPts val="11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4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Delete this text box after reading.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2</xdr:col>
      <xdr:colOff>3293777</xdr:colOff>
      <xdr:row>15</xdr:row>
      <xdr:rowOff>165744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543050" y="1333500"/>
          <a:ext cx="3202283" cy="1697355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This tab may be deleted before submitting, but is included for revision tracking.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5</xdr:row>
      <xdr:rowOff>7620</xdr:rowOff>
    </xdr:from>
    <xdr:to>
      <xdr:col>7</xdr:col>
      <xdr:colOff>47657</xdr:colOff>
      <xdr:row>13</xdr:row>
      <xdr:rowOff>173364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158240" y="922020"/>
          <a:ext cx="3293777" cy="1628784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This tab may be deleted before submitting, but is included for revision tracking.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9"/>
  <sheetViews>
    <sheetView tabSelected="1" zoomScaleNormal="100" zoomScaleSheetLayoutView="145" workbookViewId="0">
      <selection activeCell="P6" sqref="P6"/>
    </sheetView>
  </sheetViews>
  <sheetFormatPr defaultColWidth="9.140625" defaultRowHeight="12.75" x14ac:dyDescent="0.2"/>
  <cols>
    <col min="1" max="1" width="3.140625" style="106" customWidth="1"/>
    <col min="2" max="2" width="18" style="106" customWidth="1"/>
    <col min="3" max="3" width="26.140625" style="106" customWidth="1"/>
    <col min="4" max="4" width="8" style="106" bestFit="1" customWidth="1"/>
    <col min="5" max="5" width="8.5703125" style="106" customWidth="1"/>
    <col min="6" max="6" width="9" style="106" bestFit="1" customWidth="1"/>
    <col min="7" max="7" width="8" style="106" bestFit="1" customWidth="1"/>
    <col min="8" max="8" width="12.5703125" style="106" customWidth="1"/>
    <col min="9" max="9" width="3.42578125" style="106" customWidth="1"/>
    <col min="10" max="16384" width="9.140625" style="106"/>
  </cols>
  <sheetData>
    <row r="2" spans="2:11" ht="20.25" x14ac:dyDescent="0.2">
      <c r="B2" s="170" t="s">
        <v>179</v>
      </c>
      <c r="C2" s="170"/>
      <c r="D2" s="170"/>
      <c r="E2" s="170"/>
      <c r="F2" s="170"/>
      <c r="G2" s="170"/>
      <c r="H2" s="170"/>
    </row>
    <row r="4" spans="2:11" x14ac:dyDescent="0.2">
      <c r="B4" s="107" t="s">
        <v>180</v>
      </c>
      <c r="C4" s="171" t="str">
        <f>BOM!B1</f>
        <v>University of the Internet</v>
      </c>
      <c r="D4" s="171"/>
    </row>
    <row r="5" spans="2:11" ht="33" customHeight="1" x14ac:dyDescent="0.2">
      <c r="C5" s="172" t="str">
        <f>CONCATENATE("Car # ",BOM!B4)</f>
        <v>Car # 027</v>
      </c>
      <c r="D5" s="172"/>
    </row>
    <row r="6" spans="2:11" ht="24" x14ac:dyDescent="0.2">
      <c r="B6" s="108" t="s">
        <v>181</v>
      </c>
      <c r="D6" s="109" t="s">
        <v>189</v>
      </c>
      <c r="E6" s="110" t="s">
        <v>191</v>
      </c>
      <c r="F6" s="110" t="s">
        <v>190</v>
      </c>
      <c r="G6" s="110" t="s">
        <v>10</v>
      </c>
      <c r="H6" s="110" t="s">
        <v>15</v>
      </c>
    </row>
    <row r="7" spans="2:11" ht="15" x14ac:dyDescent="0.25">
      <c r="B7" s="111"/>
      <c r="C7" s="111" t="s">
        <v>18</v>
      </c>
      <c r="D7" s="112">
        <f>BOM!J24</f>
        <v>0</v>
      </c>
      <c r="E7" s="112">
        <f>BOM!K24</f>
        <v>0</v>
      </c>
      <c r="F7" s="112">
        <f>BOM!L24</f>
        <v>0</v>
      </c>
      <c r="G7" s="112">
        <f>BOM!M24</f>
        <v>0</v>
      </c>
      <c r="H7" s="112">
        <f>BOM!N24</f>
        <v>0</v>
      </c>
    </row>
    <row r="8" spans="2:11" ht="15" x14ac:dyDescent="0.25">
      <c r="B8" s="113"/>
      <c r="C8" s="113" t="s">
        <v>28</v>
      </c>
      <c r="D8" s="122">
        <f>BOM!J65</f>
        <v>0</v>
      </c>
      <c r="E8" s="122">
        <f>BOM!K65</f>
        <v>0</v>
      </c>
      <c r="F8" s="122">
        <f>BOM!L65</f>
        <v>0</v>
      </c>
      <c r="G8" s="122">
        <f>BOM!M65</f>
        <v>0</v>
      </c>
      <c r="H8" s="122">
        <f>BOM!N65</f>
        <v>0</v>
      </c>
    </row>
    <row r="9" spans="2:11" ht="15" x14ac:dyDescent="0.25">
      <c r="B9" s="114"/>
      <c r="C9" s="114" t="s">
        <v>61</v>
      </c>
      <c r="D9" s="123">
        <f>BOM!J75</f>
        <v>0</v>
      </c>
      <c r="E9" s="123">
        <f>BOM!K75</f>
        <v>0</v>
      </c>
      <c r="F9" s="123">
        <f>BOM!L75</f>
        <v>0</v>
      </c>
      <c r="G9" s="123">
        <f>BOM!M75</f>
        <v>0</v>
      </c>
      <c r="H9" s="123">
        <f>BOM!N75</f>
        <v>0</v>
      </c>
    </row>
    <row r="10" spans="2:11" ht="15" x14ac:dyDescent="0.25">
      <c r="B10" s="115"/>
      <c r="C10" s="115" t="s">
        <v>69</v>
      </c>
      <c r="D10" s="124">
        <f>BOM!J90</f>
        <v>0</v>
      </c>
      <c r="E10" s="124">
        <f>BOM!K90</f>
        <v>0</v>
      </c>
      <c r="F10" s="124">
        <f>BOM!L90</f>
        <v>0</v>
      </c>
      <c r="G10" s="124">
        <f>BOM!M90</f>
        <v>0</v>
      </c>
      <c r="H10" s="124">
        <f>BOM!N90</f>
        <v>0</v>
      </c>
    </row>
    <row r="11" spans="2:11" ht="15" x14ac:dyDescent="0.25">
      <c r="B11" s="116"/>
      <c r="C11" s="116" t="s">
        <v>84</v>
      </c>
      <c r="D11" s="125">
        <f>BOM!J101</f>
        <v>0</v>
      </c>
      <c r="E11" s="125">
        <f>BOM!K101</f>
        <v>0</v>
      </c>
      <c r="F11" s="125">
        <f>BOM!L101</f>
        <v>0</v>
      </c>
      <c r="G11" s="125">
        <f>BOM!M101</f>
        <v>0</v>
      </c>
      <c r="H11" s="125">
        <f>BOM!N101</f>
        <v>0</v>
      </c>
    </row>
    <row r="12" spans="2:11" ht="15" x14ac:dyDescent="0.25">
      <c r="B12" s="117"/>
      <c r="C12" s="117" t="s">
        <v>95</v>
      </c>
      <c r="D12" s="126">
        <f>BOM!J108</f>
        <v>0</v>
      </c>
      <c r="E12" s="126">
        <f>BOM!K108</f>
        <v>0</v>
      </c>
      <c r="F12" s="126">
        <f>BOM!L108</f>
        <v>0</v>
      </c>
      <c r="G12" s="126">
        <f>BOM!M108</f>
        <v>0</v>
      </c>
      <c r="H12" s="126">
        <f>BOM!N108</f>
        <v>0</v>
      </c>
    </row>
    <row r="13" spans="2:11" ht="15" x14ac:dyDescent="0.25">
      <c r="B13" s="118"/>
      <c r="C13" s="118" t="s">
        <v>102</v>
      </c>
      <c r="D13" s="127">
        <f>BOM!J119</f>
        <v>0</v>
      </c>
      <c r="E13" s="127">
        <f>BOM!K119</f>
        <v>0</v>
      </c>
      <c r="F13" s="127">
        <f>BOM!L119</f>
        <v>0</v>
      </c>
      <c r="G13" s="127">
        <f>BOM!M119</f>
        <v>0</v>
      </c>
      <c r="H13" s="127">
        <f>BOM!N119</f>
        <v>0</v>
      </c>
    </row>
    <row r="14" spans="2:11" ht="15" x14ac:dyDescent="0.25">
      <c r="B14" s="119"/>
      <c r="C14" s="119" t="s">
        <v>112</v>
      </c>
      <c r="D14" s="128">
        <f>BOM!J129</f>
        <v>0</v>
      </c>
      <c r="E14" s="128">
        <f>BOM!K129</f>
        <v>0</v>
      </c>
      <c r="F14" s="128">
        <f>BOM!L129</f>
        <v>0</v>
      </c>
      <c r="G14" s="128">
        <f>BOM!M129</f>
        <v>0</v>
      </c>
      <c r="H14" s="128">
        <f>BOM!N129</f>
        <v>0</v>
      </c>
    </row>
    <row r="16" spans="2:11" ht="13.5" thickBot="1" x14ac:dyDescent="0.25">
      <c r="B16" s="120"/>
      <c r="C16" s="120" t="s">
        <v>182</v>
      </c>
      <c r="D16" s="121">
        <f>SUM(D7:D14)</f>
        <v>0</v>
      </c>
      <c r="E16" s="121">
        <f>SUM(E7:E14)</f>
        <v>0</v>
      </c>
      <c r="F16" s="121">
        <f>SUM(F7:F14)</f>
        <v>0</v>
      </c>
      <c r="G16" s="121">
        <f>SUM(G7:G14)</f>
        <v>0</v>
      </c>
      <c r="H16" s="121">
        <f>SUM(H7:H14)</f>
        <v>0</v>
      </c>
      <c r="K16" s="135"/>
    </row>
    <row r="17" spans="2:2" ht="13.5" thickTop="1" x14ac:dyDescent="0.2"/>
    <row r="19" spans="2:2" x14ac:dyDescent="0.2">
      <c r="B19" s="106" t="s">
        <v>183</v>
      </c>
    </row>
  </sheetData>
  <mergeCells count="3">
    <mergeCell ref="B2:H2"/>
    <mergeCell ref="C4:D4"/>
    <mergeCell ref="C5:D5"/>
  </mergeCells>
  <phoneticPr fontId="0" type="noConversion"/>
  <conditionalFormatting sqref="C4:D4">
    <cfRule type="cellIs" dxfId="1" priority="2" stopIfTrue="1" operator="equal">
      <formula>0</formula>
    </cfRule>
  </conditionalFormatting>
  <conditionalFormatting sqref="C5:D5">
    <cfRule type="expression" dxfId="0" priority="1" stopIfTrue="1">
      <formula>$C$4=0</formula>
    </cfRule>
  </conditionalFormatting>
  <pageMargins left="0.79" right="0.38" top="0.38" bottom="0.27" header="0.3" footer="0.2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276"/>
  <sheetViews>
    <sheetView zoomScaleNormal="100" workbookViewId="0">
      <pane xSplit="3" ySplit="6" topLeftCell="D7" activePane="bottomRight" state="frozen"/>
      <selection activeCell="H10" sqref="H10"/>
      <selection pane="topRight" activeCell="H10" sqref="H10"/>
      <selection pane="bottomLeft" activeCell="H10" sqref="H10"/>
      <selection pane="bottomRight" activeCell="B20" sqref="B20"/>
    </sheetView>
  </sheetViews>
  <sheetFormatPr defaultColWidth="9.140625" defaultRowHeight="12.75" x14ac:dyDescent="0.2"/>
  <cols>
    <col min="1" max="1" width="17.42578125" style="8" bestFit="1" customWidth="1"/>
    <col min="2" max="2" width="28.7109375" style="4" bestFit="1" customWidth="1"/>
    <col min="3" max="3" width="11" style="8" customWidth="1"/>
    <col min="4" max="4" width="10" style="8" bestFit="1" customWidth="1"/>
    <col min="5" max="5" width="12.42578125" style="8" bestFit="1" customWidth="1"/>
    <col min="6" max="6" width="38.5703125" style="100" customWidth="1"/>
    <col min="7" max="7" width="24.5703125" style="8" customWidth="1"/>
    <col min="8" max="8" width="11" style="8" bestFit="1" customWidth="1"/>
    <col min="9" max="13" width="10.42578125" style="11" customWidth="1"/>
    <col min="14" max="14" width="9.140625" style="8"/>
    <col min="15" max="15" width="11.140625" style="4" customWidth="1"/>
    <col min="16" max="16384" width="9.140625" style="4"/>
  </cols>
  <sheetData>
    <row r="1" spans="1:15" ht="15.75" thickBot="1" x14ac:dyDescent="0.3">
      <c r="A1" s="1" t="s">
        <v>9</v>
      </c>
      <c r="B1" s="3" t="s">
        <v>11</v>
      </c>
      <c r="D1" s="105"/>
      <c r="M1" s="132" t="s">
        <v>176</v>
      </c>
      <c r="N1" s="132"/>
      <c r="O1" s="104">
        <f>N130</f>
        <v>0</v>
      </c>
    </row>
    <row r="2" spans="1:15" customFormat="1" ht="16.5" thickTop="1" thickBot="1" x14ac:dyDescent="0.3">
      <c r="A2" s="1" t="s">
        <v>123</v>
      </c>
      <c r="B2" s="3" t="s">
        <v>2</v>
      </c>
      <c r="C2" s="2"/>
      <c r="F2" s="85"/>
    </row>
    <row r="3" spans="1:15" customFormat="1" ht="16.5" thickTop="1" thickBot="1" x14ac:dyDescent="0.3">
      <c r="A3" s="1" t="s">
        <v>1</v>
      </c>
      <c r="B3" s="131">
        <v>10</v>
      </c>
      <c r="C3" s="2"/>
      <c r="F3" s="85"/>
    </row>
    <row r="4" spans="1:15" customFormat="1" ht="16.5" thickTop="1" thickBot="1" x14ac:dyDescent="0.3">
      <c r="A4" s="1" t="s">
        <v>12</v>
      </c>
      <c r="B4" s="86" t="s">
        <v>4</v>
      </c>
      <c r="C4" s="2"/>
      <c r="D4" s="105" t="s">
        <v>178</v>
      </c>
      <c r="F4" s="85"/>
    </row>
    <row r="5" spans="1:15" s="83" customFormat="1" ht="15.75" thickTop="1" x14ac:dyDescent="0.25">
      <c r="A5" s="82"/>
      <c r="B5" s="87"/>
      <c r="C5" s="84"/>
      <c r="F5" s="88"/>
    </row>
    <row r="6" spans="1:15" s="81" customFormat="1" ht="49.5" customHeight="1" x14ac:dyDescent="0.25">
      <c r="A6" s="77" t="s">
        <v>172</v>
      </c>
      <c r="B6" s="78" t="s">
        <v>16</v>
      </c>
      <c r="C6" s="78" t="s">
        <v>133</v>
      </c>
      <c r="D6" s="78" t="s">
        <v>124</v>
      </c>
      <c r="E6" s="78" t="s">
        <v>177</v>
      </c>
      <c r="F6" s="78" t="s">
        <v>17</v>
      </c>
      <c r="G6" s="78" t="s">
        <v>5</v>
      </c>
      <c r="H6" s="79" t="s">
        <v>6</v>
      </c>
      <c r="I6" s="78" t="s">
        <v>7</v>
      </c>
      <c r="J6" s="78" t="s">
        <v>184</v>
      </c>
      <c r="K6" s="78" t="s">
        <v>185</v>
      </c>
      <c r="L6" s="78" t="s">
        <v>186</v>
      </c>
      <c r="M6" s="78" t="s">
        <v>187</v>
      </c>
      <c r="N6" s="80" t="s">
        <v>188</v>
      </c>
      <c r="O6" s="78" t="s">
        <v>192</v>
      </c>
    </row>
    <row r="7" spans="1:15" ht="14.25" x14ac:dyDescent="0.2">
      <c r="A7" s="12">
        <v>1</v>
      </c>
      <c r="B7" s="89" t="s">
        <v>18</v>
      </c>
      <c r="C7" s="102" t="s">
        <v>3</v>
      </c>
      <c r="D7" s="13" t="s">
        <v>125</v>
      </c>
      <c r="E7" s="13"/>
      <c r="F7" s="89" t="s">
        <v>19</v>
      </c>
      <c r="G7" s="13"/>
      <c r="H7" s="130">
        <f>SUM(J7:M7)</f>
        <v>0</v>
      </c>
      <c r="I7" s="14"/>
      <c r="J7" s="129"/>
      <c r="K7" s="129"/>
      <c r="L7" s="129"/>
      <c r="M7" s="129"/>
      <c r="N7" s="15">
        <f>H7*I7</f>
        <v>0</v>
      </c>
      <c r="O7" s="16"/>
    </row>
    <row r="8" spans="1:15" ht="14.25" x14ac:dyDescent="0.2">
      <c r="A8" s="12">
        <v>2</v>
      </c>
      <c r="B8" s="89" t="s">
        <v>18</v>
      </c>
      <c r="C8" s="103">
        <v>4</v>
      </c>
      <c r="D8" s="13" t="s">
        <v>125</v>
      </c>
      <c r="E8" s="13" t="s">
        <v>19</v>
      </c>
      <c r="F8" s="89" t="s">
        <v>162</v>
      </c>
      <c r="G8" s="13"/>
      <c r="H8" s="130">
        <f t="shared" ref="H8:H23" si="0">SUM(J8:M8)</f>
        <v>0</v>
      </c>
      <c r="I8" s="14"/>
      <c r="J8" s="129"/>
      <c r="K8" s="129"/>
      <c r="L8" s="129"/>
      <c r="M8" s="129"/>
      <c r="N8" s="15">
        <f t="shared" ref="N8:N22" si="1">H8*I8</f>
        <v>0</v>
      </c>
      <c r="O8" s="16"/>
    </row>
    <row r="9" spans="1:15" ht="14.25" x14ac:dyDescent="0.2">
      <c r="A9" s="12">
        <v>3</v>
      </c>
      <c r="B9" s="89" t="s">
        <v>18</v>
      </c>
      <c r="C9" s="102">
        <v>2</v>
      </c>
      <c r="D9" s="13" t="s">
        <v>125</v>
      </c>
      <c r="E9" s="13" t="s">
        <v>19</v>
      </c>
      <c r="F9" s="89" t="s">
        <v>163</v>
      </c>
      <c r="G9" s="13"/>
      <c r="H9" s="130">
        <f t="shared" si="0"/>
        <v>0</v>
      </c>
      <c r="I9" s="14"/>
      <c r="J9" s="129"/>
      <c r="K9" s="129"/>
      <c r="L9" s="129"/>
      <c r="M9" s="129"/>
      <c r="N9" s="15">
        <f t="shared" si="1"/>
        <v>0</v>
      </c>
      <c r="O9" s="16"/>
    </row>
    <row r="10" spans="1:15" ht="14.25" x14ac:dyDescent="0.2">
      <c r="A10" s="12">
        <v>4</v>
      </c>
      <c r="B10" s="89" t="s">
        <v>18</v>
      </c>
      <c r="C10" s="102" t="s">
        <v>126</v>
      </c>
      <c r="D10" s="13" t="s">
        <v>125</v>
      </c>
      <c r="E10" s="89"/>
      <c r="F10" s="89" t="s">
        <v>20</v>
      </c>
      <c r="G10" s="13"/>
      <c r="H10" s="130">
        <f t="shared" si="0"/>
        <v>0</v>
      </c>
      <c r="I10" s="14"/>
      <c r="J10" s="129"/>
      <c r="K10" s="129"/>
      <c r="L10" s="129"/>
      <c r="M10" s="129"/>
      <c r="N10" s="15">
        <f t="shared" si="1"/>
        <v>0</v>
      </c>
      <c r="O10" s="16"/>
    </row>
    <row r="11" spans="1:15" ht="14.25" x14ac:dyDescent="0.2">
      <c r="A11" s="12">
        <v>5</v>
      </c>
      <c r="B11" s="89" t="s">
        <v>18</v>
      </c>
      <c r="C11" s="102">
        <v>3</v>
      </c>
      <c r="D11" s="13" t="s">
        <v>125</v>
      </c>
      <c r="E11" s="89" t="s">
        <v>20</v>
      </c>
      <c r="F11" s="89" t="s">
        <v>20</v>
      </c>
      <c r="G11" s="13"/>
      <c r="H11" s="130">
        <f t="shared" si="0"/>
        <v>0</v>
      </c>
      <c r="I11" s="14"/>
      <c r="J11" s="129"/>
      <c r="K11" s="129"/>
      <c r="L11" s="129"/>
      <c r="M11" s="129"/>
      <c r="N11" s="15">
        <f t="shared" si="1"/>
        <v>0</v>
      </c>
      <c r="O11" s="16"/>
    </row>
    <row r="12" spans="1:15" ht="14.25" x14ac:dyDescent="0.2">
      <c r="A12" s="12">
        <v>6</v>
      </c>
      <c r="B12" s="89" t="s">
        <v>18</v>
      </c>
      <c r="C12" s="102" t="s">
        <v>127</v>
      </c>
      <c r="D12" s="13" t="s">
        <v>125</v>
      </c>
      <c r="E12" s="13"/>
      <c r="F12" s="89" t="s">
        <v>21</v>
      </c>
      <c r="G12" s="13"/>
      <c r="H12" s="130">
        <f t="shared" si="0"/>
        <v>0</v>
      </c>
      <c r="I12" s="14"/>
      <c r="J12" s="129"/>
      <c r="K12" s="129"/>
      <c r="L12" s="129"/>
      <c r="M12" s="129"/>
      <c r="N12" s="15">
        <f t="shared" si="1"/>
        <v>0</v>
      </c>
      <c r="O12" s="16"/>
    </row>
    <row r="13" spans="1:15" ht="14.25" x14ac:dyDescent="0.2">
      <c r="A13" s="12">
        <v>7</v>
      </c>
      <c r="B13" s="89" t="s">
        <v>18</v>
      </c>
      <c r="C13" s="102">
        <v>4</v>
      </c>
      <c r="D13" s="13" t="s">
        <v>125</v>
      </c>
      <c r="E13" s="89" t="s">
        <v>21</v>
      </c>
      <c r="F13" s="89" t="s">
        <v>164</v>
      </c>
      <c r="G13" s="13"/>
      <c r="H13" s="130">
        <f t="shared" si="0"/>
        <v>0</v>
      </c>
      <c r="I13" s="14"/>
      <c r="J13" s="129"/>
      <c r="K13" s="129"/>
      <c r="L13" s="129"/>
      <c r="M13" s="129"/>
      <c r="N13" s="15">
        <f t="shared" si="1"/>
        <v>0</v>
      </c>
      <c r="O13" s="16"/>
    </row>
    <row r="14" spans="1:15" ht="14.25" x14ac:dyDescent="0.2">
      <c r="A14" s="12">
        <v>8</v>
      </c>
      <c r="B14" s="89" t="s">
        <v>18</v>
      </c>
      <c r="C14" s="102">
        <v>5</v>
      </c>
      <c r="D14" s="13" t="s">
        <v>125</v>
      </c>
      <c r="E14" s="89" t="s">
        <v>21</v>
      </c>
      <c r="F14" s="89" t="s">
        <v>165</v>
      </c>
      <c r="G14" s="13"/>
      <c r="H14" s="130">
        <f t="shared" si="0"/>
        <v>0</v>
      </c>
      <c r="I14" s="14"/>
      <c r="J14" s="129"/>
      <c r="K14" s="129"/>
      <c r="L14" s="129"/>
      <c r="M14" s="129"/>
      <c r="N14" s="15">
        <f t="shared" si="1"/>
        <v>0</v>
      </c>
      <c r="O14" s="16"/>
    </row>
    <row r="15" spans="1:15" ht="14.25" x14ac:dyDescent="0.2">
      <c r="A15" s="12">
        <v>9</v>
      </c>
      <c r="B15" s="89" t="s">
        <v>18</v>
      </c>
      <c r="C15" s="102" t="s">
        <v>128</v>
      </c>
      <c r="D15" s="13" t="s">
        <v>125</v>
      </c>
      <c r="E15" s="13"/>
      <c r="F15" s="89" t="s">
        <v>22</v>
      </c>
      <c r="G15" s="13"/>
      <c r="H15" s="130">
        <f t="shared" si="0"/>
        <v>0</v>
      </c>
      <c r="I15" s="14"/>
      <c r="J15" s="129"/>
      <c r="K15" s="129"/>
      <c r="L15" s="129"/>
      <c r="M15" s="129"/>
      <c r="N15" s="15">
        <f t="shared" si="1"/>
        <v>0</v>
      </c>
      <c r="O15" s="16"/>
    </row>
    <row r="16" spans="1:15" ht="14.25" x14ac:dyDescent="0.2">
      <c r="A16" s="12">
        <v>10</v>
      </c>
      <c r="B16" s="89" t="s">
        <v>18</v>
      </c>
      <c r="C16" s="102">
        <v>6</v>
      </c>
      <c r="D16" s="13" t="s">
        <v>125</v>
      </c>
      <c r="E16" s="89" t="s">
        <v>22</v>
      </c>
      <c r="F16" s="89" t="s">
        <v>22</v>
      </c>
      <c r="G16" s="13"/>
      <c r="H16" s="130">
        <f t="shared" si="0"/>
        <v>0</v>
      </c>
      <c r="I16" s="14"/>
      <c r="J16" s="129"/>
      <c r="K16" s="129"/>
      <c r="L16" s="129"/>
      <c r="M16" s="129"/>
      <c r="N16" s="15">
        <f t="shared" si="1"/>
        <v>0</v>
      </c>
      <c r="O16" s="16"/>
    </row>
    <row r="17" spans="1:16" ht="14.25" x14ac:dyDescent="0.2">
      <c r="A17" s="12">
        <v>11</v>
      </c>
      <c r="B17" s="89" t="s">
        <v>18</v>
      </c>
      <c r="C17" s="102" t="s">
        <v>129</v>
      </c>
      <c r="D17" s="13" t="s">
        <v>125</v>
      </c>
      <c r="E17" s="13"/>
      <c r="F17" s="89" t="s">
        <v>23</v>
      </c>
      <c r="G17" s="13"/>
      <c r="H17" s="130">
        <f t="shared" si="0"/>
        <v>0</v>
      </c>
      <c r="I17" s="14"/>
      <c r="J17" s="129"/>
      <c r="K17" s="129"/>
      <c r="L17" s="129"/>
      <c r="M17" s="129"/>
      <c r="N17" s="15">
        <f t="shared" si="1"/>
        <v>0</v>
      </c>
      <c r="O17" s="16"/>
    </row>
    <row r="18" spans="1:16" ht="14.25" x14ac:dyDescent="0.2">
      <c r="A18" s="12">
        <v>12</v>
      </c>
      <c r="B18" s="89" t="s">
        <v>18</v>
      </c>
      <c r="C18" s="102">
        <v>7</v>
      </c>
      <c r="D18" s="13" t="s">
        <v>125</v>
      </c>
      <c r="E18" s="89" t="s">
        <v>23</v>
      </c>
      <c r="F18" s="89" t="s">
        <v>23</v>
      </c>
      <c r="G18" s="13"/>
      <c r="H18" s="130">
        <f t="shared" si="0"/>
        <v>0</v>
      </c>
      <c r="I18" s="14"/>
      <c r="J18" s="129"/>
      <c r="K18" s="129"/>
      <c r="L18" s="129"/>
      <c r="M18" s="129"/>
      <c r="N18" s="15">
        <f t="shared" si="1"/>
        <v>0</v>
      </c>
      <c r="O18" s="16"/>
    </row>
    <row r="19" spans="1:16" ht="14.25" x14ac:dyDescent="0.2">
      <c r="A19" s="12">
        <v>13</v>
      </c>
      <c r="B19" s="89" t="s">
        <v>18</v>
      </c>
      <c r="C19" s="102" t="s">
        <v>130</v>
      </c>
      <c r="D19" s="13" t="s">
        <v>125</v>
      </c>
      <c r="E19" s="13"/>
      <c r="F19" s="89" t="s">
        <v>24</v>
      </c>
      <c r="G19" s="13"/>
      <c r="H19" s="130">
        <f t="shared" si="0"/>
        <v>0</v>
      </c>
      <c r="I19" s="14"/>
      <c r="J19" s="129"/>
      <c r="K19" s="129"/>
      <c r="L19" s="129"/>
      <c r="M19" s="129"/>
      <c r="N19" s="15">
        <f t="shared" si="1"/>
        <v>0</v>
      </c>
      <c r="O19" s="16"/>
    </row>
    <row r="20" spans="1:16" ht="14.25" x14ac:dyDescent="0.2">
      <c r="A20" s="12">
        <v>14</v>
      </c>
      <c r="B20" s="89" t="s">
        <v>18</v>
      </c>
      <c r="C20" s="102">
        <v>8</v>
      </c>
      <c r="D20" s="13" t="s">
        <v>125</v>
      </c>
      <c r="E20" s="89" t="s">
        <v>24</v>
      </c>
      <c r="F20" s="89" t="s">
        <v>24</v>
      </c>
      <c r="G20" s="13"/>
      <c r="H20" s="130">
        <f t="shared" si="0"/>
        <v>0</v>
      </c>
      <c r="I20" s="14"/>
      <c r="J20" s="129"/>
      <c r="K20" s="129"/>
      <c r="L20" s="129"/>
      <c r="M20" s="129"/>
      <c r="N20" s="15">
        <f t="shared" si="1"/>
        <v>0</v>
      </c>
      <c r="O20" s="16"/>
    </row>
    <row r="21" spans="1:16" ht="14.25" x14ac:dyDescent="0.2">
      <c r="A21" s="12">
        <v>15</v>
      </c>
      <c r="B21" s="89" t="s">
        <v>18</v>
      </c>
      <c r="C21" s="102" t="s">
        <v>131</v>
      </c>
      <c r="D21" s="13" t="s">
        <v>125</v>
      </c>
      <c r="E21" s="13"/>
      <c r="F21" s="89" t="s">
        <v>25</v>
      </c>
      <c r="G21" s="17"/>
      <c r="H21" s="130">
        <f t="shared" si="0"/>
        <v>0</v>
      </c>
      <c r="I21" s="14"/>
      <c r="J21" s="129"/>
      <c r="K21" s="129"/>
      <c r="L21" s="129"/>
      <c r="M21" s="129"/>
      <c r="N21" s="15">
        <f t="shared" si="1"/>
        <v>0</v>
      </c>
      <c r="O21" s="16"/>
    </row>
    <row r="22" spans="1:16" ht="14.25" x14ac:dyDescent="0.2">
      <c r="A22" s="12">
        <v>16</v>
      </c>
      <c r="B22" s="89" t="s">
        <v>18</v>
      </c>
      <c r="C22" s="102">
        <v>9</v>
      </c>
      <c r="D22" s="13" t="s">
        <v>125</v>
      </c>
      <c r="E22" s="89" t="s">
        <v>25</v>
      </c>
      <c r="F22" s="89" t="s">
        <v>25</v>
      </c>
      <c r="G22" s="17"/>
      <c r="H22" s="130">
        <f t="shared" si="0"/>
        <v>0</v>
      </c>
      <c r="I22" s="14"/>
      <c r="J22" s="129"/>
      <c r="K22" s="129"/>
      <c r="L22" s="129"/>
      <c r="M22" s="129"/>
      <c r="N22" s="15">
        <f t="shared" si="1"/>
        <v>0</v>
      </c>
      <c r="O22" s="16"/>
    </row>
    <row r="23" spans="1:16" ht="15" thickBot="1" x14ac:dyDescent="0.25">
      <c r="A23" s="12">
        <v>17</v>
      </c>
      <c r="B23" s="89" t="s">
        <v>18</v>
      </c>
      <c r="C23" s="102" t="s">
        <v>132</v>
      </c>
      <c r="D23" s="13" t="s">
        <v>125</v>
      </c>
      <c r="E23" s="13"/>
      <c r="F23" s="89" t="s">
        <v>26</v>
      </c>
      <c r="G23" s="13"/>
      <c r="H23" s="130">
        <f t="shared" si="0"/>
        <v>0</v>
      </c>
      <c r="I23" s="14"/>
      <c r="J23" s="14"/>
      <c r="K23" s="14"/>
      <c r="L23" s="14"/>
      <c r="M23" s="14"/>
      <c r="N23" s="15">
        <f>H23*I23</f>
        <v>0</v>
      </c>
      <c r="O23" s="16"/>
    </row>
    <row r="24" spans="1:16" s="5" customFormat="1" ht="15.75" thickTop="1" thickBot="1" x14ac:dyDescent="0.25">
      <c r="A24" s="18"/>
      <c r="B24" s="90" t="s">
        <v>18</v>
      </c>
      <c r="C24" s="19"/>
      <c r="D24" s="19"/>
      <c r="E24" s="19"/>
      <c r="F24" s="90" t="s">
        <v>27</v>
      </c>
      <c r="G24" s="19"/>
      <c r="H24" s="21"/>
      <c r="I24" s="20"/>
      <c r="J24" s="133">
        <f>SUMPRODUCT(I7:I23,J7:J23)</f>
        <v>0</v>
      </c>
      <c r="K24" s="133">
        <f>SUMPRODUCT(I7:I23,K7:K23)</f>
        <v>0</v>
      </c>
      <c r="L24" s="133">
        <f>SUMPRODUCT(I7:I23,L7:L23)</f>
        <v>0</v>
      </c>
      <c r="M24" s="133">
        <f>SUMPRODUCT(I7:I23,M7:M23)</f>
        <v>0</v>
      </c>
      <c r="N24" s="22">
        <f>SUM(N7:N23)</f>
        <v>0</v>
      </c>
      <c r="O24" s="23"/>
      <c r="P24" s="134"/>
    </row>
    <row r="25" spans="1:16" ht="15" thickTop="1" x14ac:dyDescent="0.2">
      <c r="A25" s="24"/>
      <c r="B25" s="91" t="s">
        <v>28</v>
      </c>
      <c r="C25" s="25" t="s">
        <v>3</v>
      </c>
      <c r="D25" s="25" t="s">
        <v>125</v>
      </c>
      <c r="E25" s="25"/>
      <c r="F25" s="91" t="s">
        <v>29</v>
      </c>
      <c r="G25" s="25"/>
      <c r="H25" s="27">
        <f>SUM(J25:M25)</f>
        <v>0</v>
      </c>
      <c r="I25" s="26"/>
      <c r="J25" s="26"/>
      <c r="K25" s="26"/>
      <c r="L25" s="26"/>
      <c r="M25" s="26"/>
      <c r="N25" s="28">
        <f t="shared" ref="N25:N38" si="2">H25*I25</f>
        <v>0</v>
      </c>
      <c r="O25" s="29"/>
    </row>
    <row r="26" spans="1:16" ht="14.25" x14ac:dyDescent="0.2">
      <c r="A26" s="24"/>
      <c r="B26" s="91" t="s">
        <v>28</v>
      </c>
      <c r="C26" s="25" t="s">
        <v>128</v>
      </c>
      <c r="D26" s="25" t="s">
        <v>125</v>
      </c>
      <c r="E26" s="25"/>
      <c r="F26" s="91" t="s">
        <v>30</v>
      </c>
      <c r="G26" s="25"/>
      <c r="H26" s="27">
        <f t="shared" ref="H26:H92" si="3">SUM(J26:M26)</f>
        <v>0</v>
      </c>
      <c r="I26" s="26"/>
      <c r="J26" s="26"/>
      <c r="K26" s="26"/>
      <c r="L26" s="26"/>
      <c r="M26" s="26"/>
      <c r="N26" s="28">
        <f t="shared" si="2"/>
        <v>0</v>
      </c>
      <c r="O26" s="29"/>
    </row>
    <row r="27" spans="1:16" ht="14.25" x14ac:dyDescent="0.2">
      <c r="A27" s="24"/>
      <c r="B27" s="91" t="s">
        <v>28</v>
      </c>
      <c r="C27" s="25" t="s">
        <v>129</v>
      </c>
      <c r="D27" s="25" t="s">
        <v>125</v>
      </c>
      <c r="E27" s="25"/>
      <c r="F27" s="91" t="s">
        <v>31</v>
      </c>
      <c r="G27" s="30"/>
      <c r="H27" s="27">
        <f t="shared" si="3"/>
        <v>0</v>
      </c>
      <c r="I27" s="26"/>
      <c r="J27" s="26"/>
      <c r="K27" s="26"/>
      <c r="L27" s="26"/>
      <c r="M27" s="26"/>
      <c r="N27" s="28">
        <f t="shared" si="2"/>
        <v>0</v>
      </c>
      <c r="O27" s="29"/>
    </row>
    <row r="28" spans="1:16" ht="14.25" x14ac:dyDescent="0.2">
      <c r="A28" s="24"/>
      <c r="B28" s="91" t="s">
        <v>28</v>
      </c>
      <c r="C28" s="25" t="s">
        <v>130</v>
      </c>
      <c r="D28" s="25" t="s">
        <v>125</v>
      </c>
      <c r="E28" s="25"/>
      <c r="F28" s="91" t="s">
        <v>32</v>
      </c>
      <c r="G28" s="25"/>
      <c r="H28" s="27">
        <f t="shared" si="3"/>
        <v>0</v>
      </c>
      <c r="I28" s="26"/>
      <c r="J28" s="26"/>
      <c r="K28" s="26"/>
      <c r="L28" s="26"/>
      <c r="M28" s="26"/>
      <c r="N28" s="28">
        <f t="shared" si="2"/>
        <v>0</v>
      </c>
      <c r="O28" s="29"/>
    </row>
    <row r="29" spans="1:16" ht="14.25" x14ac:dyDescent="0.2">
      <c r="A29" s="24"/>
      <c r="B29" s="91" t="s">
        <v>28</v>
      </c>
      <c r="C29" s="25" t="s">
        <v>131</v>
      </c>
      <c r="D29" s="25" t="s">
        <v>125</v>
      </c>
      <c r="E29" s="25"/>
      <c r="F29" s="91" t="s">
        <v>33</v>
      </c>
      <c r="G29" s="25"/>
      <c r="H29" s="27">
        <f t="shared" si="3"/>
        <v>0</v>
      </c>
      <c r="I29" s="26"/>
      <c r="J29" s="26"/>
      <c r="K29" s="26"/>
      <c r="L29" s="26"/>
      <c r="M29" s="26"/>
      <c r="N29" s="28">
        <f t="shared" si="2"/>
        <v>0</v>
      </c>
      <c r="O29" s="29"/>
    </row>
    <row r="30" spans="1:16" ht="14.25" x14ac:dyDescent="0.2">
      <c r="A30" s="24"/>
      <c r="B30" s="91" t="s">
        <v>28</v>
      </c>
      <c r="C30" s="25" t="s">
        <v>132</v>
      </c>
      <c r="D30" s="25" t="s">
        <v>125</v>
      </c>
      <c r="E30" s="25"/>
      <c r="F30" s="91" t="s">
        <v>34</v>
      </c>
      <c r="G30" s="25"/>
      <c r="H30" s="27">
        <f t="shared" si="3"/>
        <v>0</v>
      </c>
      <c r="I30" s="26"/>
      <c r="J30" s="26"/>
      <c r="K30" s="26"/>
      <c r="L30" s="26"/>
      <c r="M30" s="26"/>
      <c r="N30" s="28">
        <f t="shared" si="2"/>
        <v>0</v>
      </c>
      <c r="O30" s="29"/>
    </row>
    <row r="31" spans="1:16" ht="14.25" x14ac:dyDescent="0.2">
      <c r="A31" s="24"/>
      <c r="B31" s="91" t="s">
        <v>28</v>
      </c>
      <c r="C31" s="25" t="s">
        <v>134</v>
      </c>
      <c r="D31" s="25" t="s">
        <v>125</v>
      </c>
      <c r="E31" s="25"/>
      <c r="F31" s="91" t="s">
        <v>35</v>
      </c>
      <c r="G31" s="25"/>
      <c r="H31" s="27">
        <f t="shared" si="3"/>
        <v>0</v>
      </c>
      <c r="I31" s="26"/>
      <c r="J31" s="26"/>
      <c r="K31" s="26"/>
      <c r="L31" s="26"/>
      <c r="M31" s="26"/>
      <c r="N31" s="28">
        <f t="shared" si="2"/>
        <v>0</v>
      </c>
      <c r="O31" s="29"/>
    </row>
    <row r="32" spans="1:16" ht="14.25" x14ac:dyDescent="0.2">
      <c r="A32" s="24"/>
      <c r="B32" s="91" t="s">
        <v>28</v>
      </c>
      <c r="C32" s="25" t="s">
        <v>135</v>
      </c>
      <c r="D32" s="25" t="s">
        <v>125</v>
      </c>
      <c r="E32" s="25"/>
      <c r="F32" s="91" t="s">
        <v>36</v>
      </c>
      <c r="G32" s="25"/>
      <c r="H32" s="27">
        <f t="shared" si="3"/>
        <v>0</v>
      </c>
      <c r="I32" s="26"/>
      <c r="J32" s="26"/>
      <c r="K32" s="26"/>
      <c r="L32" s="26"/>
      <c r="M32" s="26"/>
      <c r="N32" s="28">
        <f t="shared" si="2"/>
        <v>0</v>
      </c>
      <c r="O32" s="29"/>
    </row>
    <row r="33" spans="1:15" ht="14.25" x14ac:dyDescent="0.2">
      <c r="A33" s="24"/>
      <c r="B33" s="91" t="s">
        <v>28</v>
      </c>
      <c r="C33" s="25" t="s">
        <v>136</v>
      </c>
      <c r="D33" s="25" t="s">
        <v>125</v>
      </c>
      <c r="E33" s="25"/>
      <c r="F33" s="91" t="s">
        <v>37</v>
      </c>
      <c r="G33" s="25"/>
      <c r="H33" s="27">
        <f t="shared" si="3"/>
        <v>0</v>
      </c>
      <c r="I33" s="26"/>
      <c r="J33" s="26"/>
      <c r="K33" s="26"/>
      <c r="L33" s="26"/>
      <c r="M33" s="26"/>
      <c r="N33" s="28">
        <f t="shared" si="2"/>
        <v>0</v>
      </c>
      <c r="O33" s="29"/>
    </row>
    <row r="34" spans="1:15" ht="14.25" x14ac:dyDescent="0.2">
      <c r="A34" s="24"/>
      <c r="B34" s="91" t="s">
        <v>28</v>
      </c>
      <c r="C34" s="25" t="s">
        <v>139</v>
      </c>
      <c r="D34" s="25" t="s">
        <v>125</v>
      </c>
      <c r="E34" s="25"/>
      <c r="F34" s="91" t="s">
        <v>38</v>
      </c>
      <c r="G34" s="25"/>
      <c r="H34" s="27">
        <f t="shared" si="3"/>
        <v>0</v>
      </c>
      <c r="I34" s="26"/>
      <c r="J34" s="26"/>
      <c r="K34" s="26"/>
      <c r="L34" s="26"/>
      <c r="M34" s="26"/>
      <c r="N34" s="28">
        <f t="shared" si="2"/>
        <v>0</v>
      </c>
      <c r="O34" s="29"/>
    </row>
    <row r="35" spans="1:15" ht="14.25" x14ac:dyDescent="0.2">
      <c r="A35" s="24"/>
      <c r="B35" s="91" t="s">
        <v>28</v>
      </c>
      <c r="C35" s="25" t="s">
        <v>140</v>
      </c>
      <c r="D35" s="25" t="s">
        <v>125</v>
      </c>
      <c r="E35" s="25"/>
      <c r="F35" s="91" t="s">
        <v>39</v>
      </c>
      <c r="G35" s="25"/>
      <c r="H35" s="27">
        <f t="shared" si="3"/>
        <v>0</v>
      </c>
      <c r="I35" s="26"/>
      <c r="J35" s="26"/>
      <c r="K35" s="26"/>
      <c r="L35" s="26"/>
      <c r="M35" s="26"/>
      <c r="N35" s="28">
        <f t="shared" si="2"/>
        <v>0</v>
      </c>
      <c r="O35" s="29"/>
    </row>
    <row r="36" spans="1:15" ht="14.25" x14ac:dyDescent="0.2">
      <c r="A36" s="24"/>
      <c r="B36" s="91" t="s">
        <v>28</v>
      </c>
      <c r="C36" s="25" t="s">
        <v>141</v>
      </c>
      <c r="D36" s="25" t="s">
        <v>125</v>
      </c>
      <c r="E36" s="25"/>
      <c r="F36" s="91" t="s">
        <v>40</v>
      </c>
      <c r="G36" s="25"/>
      <c r="H36" s="27">
        <f t="shared" si="3"/>
        <v>0</v>
      </c>
      <c r="I36" s="26"/>
      <c r="J36" s="26"/>
      <c r="K36" s="26"/>
      <c r="L36" s="26"/>
      <c r="M36" s="26"/>
      <c r="N36" s="28">
        <f t="shared" si="2"/>
        <v>0</v>
      </c>
      <c r="O36" s="29"/>
    </row>
    <row r="37" spans="1:15" ht="14.25" x14ac:dyDescent="0.2">
      <c r="A37" s="24"/>
      <c r="B37" s="91" t="s">
        <v>28</v>
      </c>
      <c r="C37" s="25" t="s">
        <v>142</v>
      </c>
      <c r="D37" s="25" t="s">
        <v>125</v>
      </c>
      <c r="E37" s="25"/>
      <c r="F37" s="91" t="s">
        <v>41</v>
      </c>
      <c r="G37" s="25"/>
      <c r="H37" s="27">
        <f t="shared" si="3"/>
        <v>0</v>
      </c>
      <c r="I37" s="26"/>
      <c r="J37" s="26"/>
      <c r="K37" s="26"/>
      <c r="L37" s="26"/>
      <c r="M37" s="26"/>
      <c r="N37" s="28">
        <f t="shared" si="2"/>
        <v>0</v>
      </c>
      <c r="O37" s="29"/>
    </row>
    <row r="38" spans="1:15" ht="14.25" x14ac:dyDescent="0.2">
      <c r="A38" s="24"/>
      <c r="B38" s="91" t="s">
        <v>28</v>
      </c>
      <c r="C38" s="25" t="s">
        <v>143</v>
      </c>
      <c r="D38" s="25" t="s">
        <v>125</v>
      </c>
      <c r="E38" s="25"/>
      <c r="F38" s="91" t="s">
        <v>42</v>
      </c>
      <c r="G38" s="25"/>
      <c r="H38" s="27">
        <f t="shared" si="3"/>
        <v>0</v>
      </c>
      <c r="I38" s="26"/>
      <c r="J38" s="26"/>
      <c r="K38" s="26"/>
      <c r="L38" s="26"/>
      <c r="M38" s="26"/>
      <c r="N38" s="28">
        <f t="shared" si="2"/>
        <v>0</v>
      </c>
      <c r="O38" s="29"/>
    </row>
    <row r="39" spans="1:15" ht="14.25" x14ac:dyDescent="0.2">
      <c r="A39" s="24"/>
      <c r="B39" s="91" t="s">
        <v>28</v>
      </c>
      <c r="C39" s="101">
        <v>1</v>
      </c>
      <c r="D39" s="25" t="s">
        <v>125</v>
      </c>
      <c r="E39" s="91" t="s">
        <v>42</v>
      </c>
      <c r="F39" s="91" t="s">
        <v>168</v>
      </c>
      <c r="G39" s="25"/>
      <c r="H39" s="27">
        <f t="shared" si="3"/>
        <v>0</v>
      </c>
      <c r="I39" s="26"/>
      <c r="J39" s="26"/>
      <c r="K39" s="26"/>
      <c r="L39" s="26"/>
      <c r="M39" s="26"/>
      <c r="N39" s="28">
        <f t="shared" ref="N39:N62" si="4">H39*I39</f>
        <v>0</v>
      </c>
      <c r="O39" s="29"/>
    </row>
    <row r="40" spans="1:15" ht="14.25" x14ac:dyDescent="0.2">
      <c r="A40" s="24"/>
      <c r="B40" s="91" t="s">
        <v>28</v>
      </c>
      <c r="C40" s="101">
        <v>2</v>
      </c>
      <c r="D40" s="25" t="s">
        <v>125</v>
      </c>
      <c r="E40" s="91" t="s">
        <v>42</v>
      </c>
      <c r="F40" s="91" t="s">
        <v>169</v>
      </c>
      <c r="G40" s="25"/>
      <c r="H40" s="27">
        <f t="shared" si="3"/>
        <v>0</v>
      </c>
      <c r="I40" s="26"/>
      <c r="J40" s="26"/>
      <c r="K40" s="26"/>
      <c r="L40" s="26"/>
      <c r="M40" s="26"/>
      <c r="N40" s="28">
        <f t="shared" si="4"/>
        <v>0</v>
      </c>
      <c r="O40" s="29"/>
    </row>
    <row r="41" spans="1:15" ht="14.25" x14ac:dyDescent="0.2">
      <c r="A41" s="24"/>
      <c r="B41" s="91" t="s">
        <v>28</v>
      </c>
      <c r="C41" s="101">
        <v>3</v>
      </c>
      <c r="D41" s="25" t="s">
        <v>125</v>
      </c>
      <c r="E41" s="91" t="s">
        <v>42</v>
      </c>
      <c r="F41" s="91" t="s">
        <v>170</v>
      </c>
      <c r="G41" s="25"/>
      <c r="H41" s="27">
        <f t="shared" si="3"/>
        <v>0</v>
      </c>
      <c r="I41" s="26"/>
      <c r="J41" s="26"/>
      <c r="K41" s="26"/>
      <c r="L41" s="26"/>
      <c r="M41" s="26"/>
      <c r="N41" s="28">
        <f t="shared" si="4"/>
        <v>0</v>
      </c>
      <c r="O41" s="29"/>
    </row>
    <row r="42" spans="1:15" ht="14.25" x14ac:dyDescent="0.2">
      <c r="A42" s="24"/>
      <c r="B42" s="91" t="s">
        <v>28</v>
      </c>
      <c r="C42" s="25" t="s">
        <v>144</v>
      </c>
      <c r="D42" s="25" t="s">
        <v>125</v>
      </c>
      <c r="E42" s="25"/>
      <c r="F42" s="91" t="s">
        <v>43</v>
      </c>
      <c r="G42" s="30"/>
      <c r="H42" s="27">
        <f t="shared" si="3"/>
        <v>0</v>
      </c>
      <c r="I42" s="26"/>
      <c r="J42" s="26"/>
      <c r="K42" s="26"/>
      <c r="L42" s="26"/>
      <c r="M42" s="26"/>
      <c r="N42" s="28">
        <f t="shared" si="4"/>
        <v>0</v>
      </c>
      <c r="O42" s="29"/>
    </row>
    <row r="43" spans="1:15" ht="14.25" x14ac:dyDescent="0.2">
      <c r="A43" s="24"/>
      <c r="B43" s="91" t="s">
        <v>28</v>
      </c>
      <c r="C43" s="25" t="s">
        <v>145</v>
      </c>
      <c r="D43" s="25" t="s">
        <v>125</v>
      </c>
      <c r="E43" s="25"/>
      <c r="F43" s="91" t="s">
        <v>44</v>
      </c>
      <c r="G43" s="25"/>
      <c r="H43" s="27">
        <f t="shared" si="3"/>
        <v>0</v>
      </c>
      <c r="I43" s="26"/>
      <c r="J43" s="26"/>
      <c r="K43" s="26"/>
      <c r="L43" s="26"/>
      <c r="M43" s="26"/>
      <c r="N43" s="28">
        <f t="shared" si="4"/>
        <v>0</v>
      </c>
      <c r="O43" s="29"/>
    </row>
    <row r="44" spans="1:15" ht="14.25" x14ac:dyDescent="0.2">
      <c r="A44" s="24"/>
      <c r="B44" s="91" t="s">
        <v>28</v>
      </c>
      <c r="C44" s="25" t="s">
        <v>146</v>
      </c>
      <c r="D44" s="25" t="s">
        <v>125</v>
      </c>
      <c r="E44" s="25"/>
      <c r="F44" s="91" t="s">
        <v>45</v>
      </c>
      <c r="G44" s="25"/>
      <c r="H44" s="27">
        <f t="shared" si="3"/>
        <v>0</v>
      </c>
      <c r="I44" s="26"/>
      <c r="J44" s="26"/>
      <c r="K44" s="26"/>
      <c r="L44" s="26"/>
      <c r="M44" s="26"/>
      <c r="N44" s="28">
        <f t="shared" si="4"/>
        <v>0</v>
      </c>
      <c r="O44" s="29"/>
    </row>
    <row r="45" spans="1:15" ht="14.25" x14ac:dyDescent="0.2">
      <c r="A45" s="24"/>
      <c r="B45" s="91" t="s">
        <v>28</v>
      </c>
      <c r="C45" s="25" t="s">
        <v>147</v>
      </c>
      <c r="D45" s="25" t="s">
        <v>125</v>
      </c>
      <c r="E45" s="25"/>
      <c r="F45" s="91" t="s">
        <v>46</v>
      </c>
      <c r="G45" s="25"/>
      <c r="H45" s="27">
        <f t="shared" si="3"/>
        <v>0</v>
      </c>
      <c r="I45" s="26"/>
      <c r="J45" s="26"/>
      <c r="K45" s="26"/>
      <c r="L45" s="26"/>
      <c r="M45" s="26"/>
      <c r="N45" s="28">
        <f t="shared" si="4"/>
        <v>0</v>
      </c>
      <c r="O45" s="29"/>
    </row>
    <row r="46" spans="1:15" ht="14.25" x14ac:dyDescent="0.2">
      <c r="A46" s="24"/>
      <c r="B46" s="91" t="s">
        <v>28</v>
      </c>
      <c r="C46" s="25" t="s">
        <v>148</v>
      </c>
      <c r="D46" s="25" t="s">
        <v>125</v>
      </c>
      <c r="E46" s="25"/>
      <c r="F46" s="91" t="s">
        <v>47</v>
      </c>
      <c r="G46" s="25"/>
      <c r="H46" s="27">
        <f t="shared" si="3"/>
        <v>0</v>
      </c>
      <c r="I46" s="26"/>
      <c r="J46" s="26"/>
      <c r="K46" s="26"/>
      <c r="L46" s="26"/>
      <c r="M46" s="26"/>
      <c r="N46" s="28">
        <f t="shared" si="4"/>
        <v>0</v>
      </c>
      <c r="O46" s="29"/>
    </row>
    <row r="47" spans="1:15" ht="14.25" x14ac:dyDescent="0.2">
      <c r="A47" s="24"/>
      <c r="B47" s="91" t="s">
        <v>28</v>
      </c>
      <c r="C47" s="25" t="s">
        <v>149</v>
      </c>
      <c r="D47" s="25" t="s">
        <v>125</v>
      </c>
      <c r="E47" s="25"/>
      <c r="F47" s="91" t="s">
        <v>48</v>
      </c>
      <c r="G47" s="25"/>
      <c r="H47" s="27">
        <f t="shared" si="3"/>
        <v>0</v>
      </c>
      <c r="I47" s="26"/>
      <c r="J47" s="26"/>
      <c r="K47" s="26"/>
      <c r="L47" s="26"/>
      <c r="M47" s="26"/>
      <c r="N47" s="28">
        <f t="shared" si="4"/>
        <v>0</v>
      </c>
      <c r="O47" s="29"/>
    </row>
    <row r="48" spans="1:15" ht="14.25" x14ac:dyDescent="0.2">
      <c r="A48" s="24"/>
      <c r="B48" s="91" t="s">
        <v>28</v>
      </c>
      <c r="C48" s="25" t="s">
        <v>150</v>
      </c>
      <c r="D48" s="25" t="s">
        <v>125</v>
      </c>
      <c r="E48" s="25"/>
      <c r="F48" s="91" t="s">
        <v>49</v>
      </c>
      <c r="G48" s="25"/>
      <c r="H48" s="27">
        <f t="shared" si="3"/>
        <v>0</v>
      </c>
      <c r="I48" s="26"/>
      <c r="J48" s="26"/>
      <c r="K48" s="26"/>
      <c r="L48" s="26"/>
      <c r="M48" s="26"/>
      <c r="N48" s="28">
        <f t="shared" si="4"/>
        <v>0</v>
      </c>
      <c r="O48" s="29"/>
    </row>
    <row r="49" spans="1:15" ht="14.25" x14ac:dyDescent="0.2">
      <c r="A49" s="24"/>
      <c r="B49" s="91" t="s">
        <v>28</v>
      </c>
      <c r="C49" s="25" t="s">
        <v>151</v>
      </c>
      <c r="D49" s="25" t="s">
        <v>125</v>
      </c>
      <c r="E49" s="25"/>
      <c r="F49" s="91" t="s">
        <v>50</v>
      </c>
      <c r="G49" s="30"/>
      <c r="H49" s="27">
        <f t="shared" si="3"/>
        <v>0</v>
      </c>
      <c r="I49" s="26"/>
      <c r="J49" s="26"/>
      <c r="K49" s="26"/>
      <c r="L49" s="26"/>
      <c r="M49" s="26"/>
      <c r="N49" s="28">
        <f t="shared" si="4"/>
        <v>0</v>
      </c>
      <c r="O49" s="29"/>
    </row>
    <row r="50" spans="1:15" ht="14.25" x14ac:dyDescent="0.2">
      <c r="A50" s="24"/>
      <c r="B50" s="91" t="s">
        <v>28</v>
      </c>
      <c r="C50" s="25" t="s">
        <v>152</v>
      </c>
      <c r="D50" s="25" t="s">
        <v>125</v>
      </c>
      <c r="E50" s="25"/>
      <c r="F50" s="91" t="s">
        <v>51</v>
      </c>
      <c r="G50" s="25"/>
      <c r="H50" s="27">
        <f t="shared" si="3"/>
        <v>0</v>
      </c>
      <c r="I50" s="26"/>
      <c r="J50" s="26"/>
      <c r="K50" s="26"/>
      <c r="L50" s="26"/>
      <c r="M50" s="26"/>
      <c r="N50" s="28">
        <f t="shared" si="4"/>
        <v>0</v>
      </c>
      <c r="O50" s="29"/>
    </row>
    <row r="51" spans="1:15" ht="14.25" x14ac:dyDescent="0.2">
      <c r="A51" s="24"/>
      <c r="B51" s="91" t="s">
        <v>28</v>
      </c>
      <c r="C51" s="25" t="s">
        <v>153</v>
      </c>
      <c r="D51" s="25" t="s">
        <v>125</v>
      </c>
      <c r="E51" s="25"/>
      <c r="F51" s="91" t="s">
        <v>52</v>
      </c>
      <c r="G51" s="25"/>
      <c r="H51" s="27">
        <f t="shared" si="3"/>
        <v>0</v>
      </c>
      <c r="I51" s="26"/>
      <c r="J51" s="26"/>
      <c r="K51" s="26"/>
      <c r="L51" s="26"/>
      <c r="M51" s="26"/>
      <c r="N51" s="28">
        <f t="shared" si="4"/>
        <v>0</v>
      </c>
      <c r="O51" s="29"/>
    </row>
    <row r="52" spans="1:15" ht="14.25" x14ac:dyDescent="0.2">
      <c r="A52" s="24"/>
      <c r="B52" s="91" t="s">
        <v>28</v>
      </c>
      <c r="C52" s="25" t="s">
        <v>154</v>
      </c>
      <c r="D52" s="25" t="s">
        <v>125</v>
      </c>
      <c r="E52" s="25"/>
      <c r="F52" s="91" t="s">
        <v>53</v>
      </c>
      <c r="G52" s="25"/>
      <c r="H52" s="27">
        <f t="shared" si="3"/>
        <v>0</v>
      </c>
      <c r="I52" s="26"/>
      <c r="J52" s="26"/>
      <c r="K52" s="26"/>
      <c r="L52" s="26"/>
      <c r="M52" s="26"/>
      <c r="N52" s="28">
        <f t="shared" si="4"/>
        <v>0</v>
      </c>
      <c r="O52" s="29"/>
    </row>
    <row r="53" spans="1:15" ht="14.25" x14ac:dyDescent="0.2">
      <c r="A53" s="24"/>
      <c r="B53" s="91" t="s">
        <v>28</v>
      </c>
      <c r="C53" s="25" t="s">
        <v>155</v>
      </c>
      <c r="D53" s="25" t="s">
        <v>125</v>
      </c>
      <c r="E53" s="25"/>
      <c r="F53" s="91" t="s">
        <v>54</v>
      </c>
      <c r="G53" s="25"/>
      <c r="H53" s="27">
        <f t="shared" si="3"/>
        <v>0</v>
      </c>
      <c r="I53" s="26"/>
      <c r="J53" s="26"/>
      <c r="K53" s="26"/>
      <c r="L53" s="26"/>
      <c r="M53" s="26"/>
      <c r="N53" s="28">
        <f t="shared" si="4"/>
        <v>0</v>
      </c>
      <c r="O53" s="29"/>
    </row>
    <row r="54" spans="1:15" ht="14.25" x14ac:dyDescent="0.2">
      <c r="A54" s="24"/>
      <c r="B54" s="91" t="s">
        <v>28</v>
      </c>
      <c r="C54" s="25" t="s">
        <v>156</v>
      </c>
      <c r="D54" s="25" t="s">
        <v>125</v>
      </c>
      <c r="E54" s="25"/>
      <c r="F54" s="91" t="s">
        <v>55</v>
      </c>
      <c r="G54" s="25"/>
      <c r="H54" s="27">
        <f t="shared" si="3"/>
        <v>0</v>
      </c>
      <c r="I54" s="26"/>
      <c r="J54" s="26"/>
      <c r="K54" s="26"/>
      <c r="L54" s="26"/>
      <c r="M54" s="26"/>
      <c r="N54" s="28">
        <f t="shared" si="4"/>
        <v>0</v>
      </c>
      <c r="O54" s="29"/>
    </row>
    <row r="55" spans="1:15" ht="14.25" x14ac:dyDescent="0.2">
      <c r="A55" s="24"/>
      <c r="B55" s="91" t="s">
        <v>28</v>
      </c>
      <c r="C55" s="25" t="s">
        <v>157</v>
      </c>
      <c r="D55" s="25" t="s">
        <v>125</v>
      </c>
      <c r="E55" s="25"/>
      <c r="F55" s="91" t="s">
        <v>56</v>
      </c>
      <c r="G55" s="25"/>
      <c r="H55" s="27">
        <f t="shared" si="3"/>
        <v>0</v>
      </c>
      <c r="I55" s="26"/>
      <c r="J55" s="26"/>
      <c r="K55" s="26"/>
      <c r="L55" s="26"/>
      <c r="M55" s="26"/>
      <c r="N55" s="28">
        <f t="shared" si="4"/>
        <v>0</v>
      </c>
      <c r="O55" s="29"/>
    </row>
    <row r="56" spans="1:15" ht="14.25" x14ac:dyDescent="0.2">
      <c r="A56" s="24"/>
      <c r="B56" s="91" t="s">
        <v>28</v>
      </c>
      <c r="C56" s="25" t="s">
        <v>158</v>
      </c>
      <c r="D56" s="25" t="s">
        <v>125</v>
      </c>
      <c r="E56" s="25"/>
      <c r="F56" s="91" t="s">
        <v>0</v>
      </c>
      <c r="G56" s="25"/>
      <c r="H56" s="27">
        <f t="shared" si="3"/>
        <v>0</v>
      </c>
      <c r="I56" s="26"/>
      <c r="J56" s="26"/>
      <c r="K56" s="26"/>
      <c r="L56" s="26"/>
      <c r="M56" s="26"/>
      <c r="N56" s="28">
        <f t="shared" si="4"/>
        <v>0</v>
      </c>
      <c r="O56" s="29"/>
    </row>
    <row r="57" spans="1:15" ht="14.25" x14ac:dyDescent="0.2">
      <c r="A57" s="24"/>
      <c r="B57" s="91" t="s">
        <v>28</v>
      </c>
      <c r="C57" s="101">
        <v>8</v>
      </c>
      <c r="D57" s="25" t="s">
        <v>125</v>
      </c>
      <c r="E57" s="91" t="s">
        <v>0</v>
      </c>
      <c r="F57" s="91" t="s">
        <v>57</v>
      </c>
      <c r="G57" s="25"/>
      <c r="H57" s="27">
        <f t="shared" si="3"/>
        <v>0</v>
      </c>
      <c r="I57" s="26"/>
      <c r="J57" s="26"/>
      <c r="K57" s="26"/>
      <c r="L57" s="26"/>
      <c r="M57" s="26"/>
      <c r="N57" s="28">
        <f t="shared" si="4"/>
        <v>0</v>
      </c>
      <c r="O57" s="29"/>
    </row>
    <row r="58" spans="1:15" ht="14.25" x14ac:dyDescent="0.2">
      <c r="A58" s="24"/>
      <c r="B58" s="91" t="s">
        <v>28</v>
      </c>
      <c r="C58" s="101">
        <v>9</v>
      </c>
      <c r="D58" s="25" t="s">
        <v>125</v>
      </c>
      <c r="E58" s="91" t="s">
        <v>0</v>
      </c>
      <c r="F58" s="91" t="s">
        <v>14</v>
      </c>
      <c r="G58" s="25"/>
      <c r="H58" s="27">
        <f t="shared" si="3"/>
        <v>0</v>
      </c>
      <c r="I58" s="26"/>
      <c r="J58" s="26"/>
      <c r="K58" s="26"/>
      <c r="L58" s="26"/>
      <c r="M58" s="26"/>
      <c r="N58" s="28">
        <f t="shared" si="4"/>
        <v>0</v>
      </c>
      <c r="O58" s="29"/>
    </row>
    <row r="59" spans="1:15" ht="14.25" x14ac:dyDescent="0.2">
      <c r="A59" s="24"/>
      <c r="B59" s="91" t="s">
        <v>28</v>
      </c>
      <c r="C59" s="101">
        <v>10</v>
      </c>
      <c r="D59" s="25" t="s">
        <v>125</v>
      </c>
      <c r="E59" s="91" t="s">
        <v>0</v>
      </c>
      <c r="F59" s="91" t="s">
        <v>166</v>
      </c>
      <c r="G59" s="25"/>
      <c r="H59" s="27">
        <f t="shared" si="3"/>
        <v>0</v>
      </c>
      <c r="I59" s="26"/>
      <c r="J59" s="26"/>
      <c r="K59" s="26"/>
      <c r="L59" s="26"/>
      <c r="M59" s="26"/>
      <c r="N59" s="28">
        <f t="shared" si="4"/>
        <v>0</v>
      </c>
      <c r="O59" s="29"/>
    </row>
    <row r="60" spans="1:15" ht="14.25" x14ac:dyDescent="0.2">
      <c r="A60" s="24"/>
      <c r="B60" s="91" t="s">
        <v>28</v>
      </c>
      <c r="C60" s="101">
        <v>11</v>
      </c>
      <c r="D60" s="25" t="s">
        <v>125</v>
      </c>
      <c r="E60" s="91" t="s">
        <v>0</v>
      </c>
      <c r="F60" s="91" t="s">
        <v>167</v>
      </c>
      <c r="G60" s="25"/>
      <c r="H60" s="27">
        <f t="shared" si="3"/>
        <v>0</v>
      </c>
      <c r="I60" s="26"/>
      <c r="J60" s="26"/>
      <c r="K60" s="26"/>
      <c r="L60" s="26"/>
      <c r="M60" s="26"/>
      <c r="N60" s="28">
        <f t="shared" si="4"/>
        <v>0</v>
      </c>
      <c r="O60" s="29"/>
    </row>
    <row r="61" spans="1:15" ht="14.25" x14ac:dyDescent="0.2">
      <c r="A61" s="24"/>
      <c r="B61" s="91" t="s">
        <v>28</v>
      </c>
      <c r="C61" s="101">
        <v>12</v>
      </c>
      <c r="D61" s="25" t="s">
        <v>125</v>
      </c>
      <c r="E61" s="91" t="s">
        <v>0</v>
      </c>
      <c r="F61" s="91" t="s">
        <v>13</v>
      </c>
      <c r="G61" s="25"/>
      <c r="H61" s="27">
        <f t="shared" si="3"/>
        <v>0</v>
      </c>
      <c r="I61" s="26"/>
      <c r="J61" s="26"/>
      <c r="K61" s="26"/>
      <c r="L61" s="26"/>
      <c r="M61" s="26"/>
      <c r="N61" s="28">
        <f t="shared" si="4"/>
        <v>0</v>
      </c>
      <c r="O61" s="29"/>
    </row>
    <row r="62" spans="1:15" ht="14.25" x14ac:dyDescent="0.2">
      <c r="A62" s="24"/>
      <c r="B62" s="91" t="s">
        <v>28</v>
      </c>
      <c r="C62" s="25" t="s">
        <v>159</v>
      </c>
      <c r="D62" s="25" t="s">
        <v>125</v>
      </c>
      <c r="E62" s="25"/>
      <c r="F62" s="91" t="s">
        <v>58</v>
      </c>
      <c r="G62" s="25"/>
      <c r="H62" s="27">
        <f t="shared" si="3"/>
        <v>0</v>
      </c>
      <c r="I62" s="26"/>
      <c r="J62" s="26"/>
      <c r="K62" s="26"/>
      <c r="L62" s="26"/>
      <c r="M62" s="26"/>
      <c r="N62" s="28">
        <f t="shared" si="4"/>
        <v>0</v>
      </c>
      <c r="O62" s="29"/>
    </row>
    <row r="63" spans="1:15" ht="14.25" x14ac:dyDescent="0.2">
      <c r="A63" s="24"/>
      <c r="B63" s="91" t="s">
        <v>28</v>
      </c>
      <c r="C63" s="25" t="s">
        <v>160</v>
      </c>
      <c r="D63" s="25" t="s">
        <v>125</v>
      </c>
      <c r="E63" s="25"/>
      <c r="F63" s="91" t="s">
        <v>59</v>
      </c>
      <c r="G63" s="25"/>
      <c r="H63" s="27">
        <f t="shared" si="3"/>
        <v>0</v>
      </c>
      <c r="I63" s="26"/>
      <c r="J63" s="26"/>
      <c r="K63" s="26"/>
      <c r="L63" s="26"/>
      <c r="M63" s="26"/>
      <c r="N63" s="28">
        <f>H63*I63</f>
        <v>0</v>
      </c>
      <c r="O63" s="29"/>
    </row>
    <row r="64" spans="1:15" ht="15" thickBot="1" x14ac:dyDescent="0.25">
      <c r="A64" s="24"/>
      <c r="B64" s="91" t="s">
        <v>28</v>
      </c>
      <c r="C64" s="25" t="s">
        <v>161</v>
      </c>
      <c r="D64" s="25" t="s">
        <v>125</v>
      </c>
      <c r="E64" s="25"/>
      <c r="F64" s="91" t="s">
        <v>60</v>
      </c>
      <c r="G64" s="25"/>
      <c r="H64" s="27">
        <f t="shared" si="3"/>
        <v>0</v>
      </c>
      <c r="I64" s="26"/>
      <c r="J64" s="26"/>
      <c r="K64" s="26"/>
      <c r="L64" s="26"/>
      <c r="M64" s="26"/>
      <c r="N64" s="28">
        <f>H64*I64</f>
        <v>0</v>
      </c>
      <c r="O64" s="29"/>
    </row>
    <row r="65" spans="1:15" s="5" customFormat="1" ht="15.75" thickTop="1" thickBot="1" x14ac:dyDescent="0.25">
      <c r="A65" s="18"/>
      <c r="B65" s="90" t="s">
        <v>28</v>
      </c>
      <c r="C65" s="31"/>
      <c r="D65" s="31"/>
      <c r="E65" s="31"/>
      <c r="F65" s="90" t="s">
        <v>27</v>
      </c>
      <c r="G65" s="31"/>
      <c r="H65" s="21"/>
      <c r="I65" s="20"/>
      <c r="J65" s="22">
        <f>SUMPRODUCT($I25:$I64,J25:J64)</f>
        <v>0</v>
      </c>
      <c r="K65" s="22">
        <f>SUMPRODUCT($I25:$I64,K25:K64)</f>
        <v>0</v>
      </c>
      <c r="L65" s="22">
        <f>SUMPRODUCT($I25:$I64,L25:L64)</f>
        <v>0</v>
      </c>
      <c r="M65" s="22">
        <f>SUMPRODUCT($I25:$I64,M25:M64)</f>
        <v>0</v>
      </c>
      <c r="N65" s="22">
        <f>SUM(N25:N64)</f>
        <v>0</v>
      </c>
      <c r="O65" s="23"/>
    </row>
    <row r="66" spans="1:15" ht="15" thickTop="1" x14ac:dyDescent="0.2">
      <c r="A66" s="32"/>
      <c r="B66" s="92" t="s">
        <v>61</v>
      </c>
      <c r="C66" s="33" t="s">
        <v>3</v>
      </c>
      <c r="D66" s="33" t="s">
        <v>125</v>
      </c>
      <c r="E66" s="33"/>
      <c r="F66" s="92" t="s">
        <v>62</v>
      </c>
      <c r="G66" s="33"/>
      <c r="H66" s="35">
        <f t="shared" si="3"/>
        <v>0</v>
      </c>
      <c r="I66" s="34"/>
      <c r="J66" s="34"/>
      <c r="K66" s="34"/>
      <c r="L66" s="34"/>
      <c r="M66" s="34"/>
      <c r="N66" s="36">
        <f t="shared" ref="N66:N74" si="5">H66*I66</f>
        <v>0</v>
      </c>
      <c r="O66" s="37"/>
    </row>
    <row r="67" spans="1:15" ht="14.25" x14ac:dyDescent="0.2">
      <c r="A67" s="32"/>
      <c r="B67" s="92" t="s">
        <v>61</v>
      </c>
      <c r="C67" s="33" t="s">
        <v>126</v>
      </c>
      <c r="D67" s="33" t="s">
        <v>125</v>
      </c>
      <c r="E67" s="33"/>
      <c r="F67" s="92" t="s">
        <v>63</v>
      </c>
      <c r="G67" s="33"/>
      <c r="H67" s="35">
        <f t="shared" si="3"/>
        <v>0</v>
      </c>
      <c r="I67" s="34"/>
      <c r="J67" s="34"/>
      <c r="K67" s="34"/>
      <c r="L67" s="34"/>
      <c r="M67" s="34"/>
      <c r="N67" s="36">
        <f t="shared" si="5"/>
        <v>0</v>
      </c>
      <c r="O67" s="37"/>
    </row>
    <row r="68" spans="1:15" ht="14.25" x14ac:dyDescent="0.2">
      <c r="A68" s="32"/>
      <c r="B68" s="92" t="s">
        <v>61</v>
      </c>
      <c r="C68" s="33" t="s">
        <v>127</v>
      </c>
      <c r="D68" s="33" t="s">
        <v>125</v>
      </c>
      <c r="E68" s="33"/>
      <c r="F68" s="92" t="s">
        <v>64</v>
      </c>
      <c r="G68" s="33"/>
      <c r="H68" s="35">
        <f t="shared" si="3"/>
        <v>0</v>
      </c>
      <c r="I68" s="34"/>
      <c r="J68" s="34"/>
      <c r="K68" s="34"/>
      <c r="L68" s="34"/>
      <c r="M68" s="34"/>
      <c r="N68" s="36">
        <f t="shared" si="5"/>
        <v>0</v>
      </c>
      <c r="O68" s="37"/>
    </row>
    <row r="69" spans="1:15" ht="14.25" x14ac:dyDescent="0.2">
      <c r="A69" s="32"/>
      <c r="B69" s="92" t="s">
        <v>61</v>
      </c>
      <c r="C69" s="33" t="s">
        <v>128</v>
      </c>
      <c r="D69" s="33" t="s">
        <v>125</v>
      </c>
      <c r="E69" s="33"/>
      <c r="F69" s="92" t="s">
        <v>173</v>
      </c>
      <c r="G69" s="33"/>
      <c r="H69" s="35">
        <f t="shared" si="3"/>
        <v>0</v>
      </c>
      <c r="I69" s="34"/>
      <c r="J69" s="34"/>
      <c r="K69" s="34"/>
      <c r="L69" s="34"/>
      <c r="M69" s="34"/>
      <c r="N69" s="36">
        <f t="shared" si="5"/>
        <v>0</v>
      </c>
      <c r="O69" s="37"/>
    </row>
    <row r="70" spans="1:15" ht="14.25" x14ac:dyDescent="0.2">
      <c r="A70" s="32"/>
      <c r="B70" s="92" t="s">
        <v>61</v>
      </c>
      <c r="C70" s="33" t="s">
        <v>131</v>
      </c>
      <c r="D70" s="33" t="s">
        <v>125</v>
      </c>
      <c r="E70" s="33"/>
      <c r="F70" s="92" t="s">
        <v>174</v>
      </c>
      <c r="G70" s="33"/>
      <c r="H70" s="35">
        <f t="shared" si="3"/>
        <v>0</v>
      </c>
      <c r="I70" s="34"/>
      <c r="J70" s="34"/>
      <c r="K70" s="34"/>
      <c r="L70" s="34"/>
      <c r="M70" s="34"/>
      <c r="N70" s="36">
        <f t="shared" si="5"/>
        <v>0</v>
      </c>
      <c r="O70" s="37"/>
    </row>
    <row r="71" spans="1:15" ht="14.25" x14ac:dyDescent="0.2">
      <c r="A71" s="32"/>
      <c r="B71" s="92" t="s">
        <v>61</v>
      </c>
      <c r="C71" s="33" t="s">
        <v>136</v>
      </c>
      <c r="D71" s="33" t="s">
        <v>125</v>
      </c>
      <c r="E71" s="33"/>
      <c r="F71" s="92" t="s">
        <v>65</v>
      </c>
      <c r="G71" s="33"/>
      <c r="H71" s="35">
        <f t="shared" si="3"/>
        <v>0</v>
      </c>
      <c r="I71" s="34"/>
      <c r="J71" s="34"/>
      <c r="K71" s="34"/>
      <c r="L71" s="34"/>
      <c r="M71" s="34"/>
      <c r="N71" s="36">
        <f t="shared" si="5"/>
        <v>0</v>
      </c>
      <c r="O71" s="37"/>
    </row>
    <row r="72" spans="1:15" ht="14.25" x14ac:dyDescent="0.2">
      <c r="A72" s="32"/>
      <c r="B72" s="92" t="s">
        <v>61</v>
      </c>
      <c r="C72" s="33" t="s">
        <v>137</v>
      </c>
      <c r="D72" s="33" t="s">
        <v>125</v>
      </c>
      <c r="E72" s="33"/>
      <c r="F72" s="92" t="s">
        <v>66</v>
      </c>
      <c r="G72" s="38"/>
      <c r="H72" s="35">
        <f t="shared" si="3"/>
        <v>0</v>
      </c>
      <c r="I72" s="34"/>
      <c r="J72" s="34"/>
      <c r="K72" s="34"/>
      <c r="L72" s="34"/>
      <c r="M72" s="34"/>
      <c r="N72" s="36">
        <f t="shared" si="5"/>
        <v>0</v>
      </c>
      <c r="O72" s="37"/>
    </row>
    <row r="73" spans="1:15" ht="14.25" x14ac:dyDescent="0.2">
      <c r="A73" s="32"/>
      <c r="B73" s="92" t="s">
        <v>61</v>
      </c>
      <c r="C73" s="33" t="s">
        <v>138</v>
      </c>
      <c r="D73" s="33" t="s">
        <v>125</v>
      </c>
      <c r="E73" s="33"/>
      <c r="F73" s="92" t="s">
        <v>67</v>
      </c>
      <c r="G73" s="33"/>
      <c r="H73" s="35">
        <f t="shared" si="3"/>
        <v>0</v>
      </c>
      <c r="I73" s="34"/>
      <c r="J73" s="34"/>
      <c r="K73" s="34"/>
      <c r="L73" s="34"/>
      <c r="M73" s="34"/>
      <c r="N73" s="36">
        <f t="shared" si="5"/>
        <v>0</v>
      </c>
      <c r="O73" s="37"/>
    </row>
    <row r="74" spans="1:15" ht="15" thickBot="1" x14ac:dyDescent="0.25">
      <c r="A74" s="32"/>
      <c r="B74" s="92" t="s">
        <v>61</v>
      </c>
      <c r="C74" s="33" t="s">
        <v>139</v>
      </c>
      <c r="D74" s="33" t="s">
        <v>125</v>
      </c>
      <c r="E74" s="33"/>
      <c r="F74" s="92" t="s">
        <v>68</v>
      </c>
      <c r="G74" s="33"/>
      <c r="H74" s="35">
        <f t="shared" si="3"/>
        <v>0</v>
      </c>
      <c r="I74" s="34"/>
      <c r="J74" s="34"/>
      <c r="K74" s="34"/>
      <c r="L74" s="34"/>
      <c r="M74" s="34"/>
      <c r="N74" s="36">
        <f t="shared" si="5"/>
        <v>0</v>
      </c>
      <c r="O74" s="37"/>
    </row>
    <row r="75" spans="1:15" s="5" customFormat="1" ht="15.75" thickTop="1" thickBot="1" x14ac:dyDescent="0.25">
      <c r="A75" s="18"/>
      <c r="B75" s="90" t="s">
        <v>61</v>
      </c>
      <c r="C75" s="31"/>
      <c r="D75" s="31"/>
      <c r="E75" s="31"/>
      <c r="F75" s="90" t="s">
        <v>27</v>
      </c>
      <c r="G75" s="31"/>
      <c r="H75" s="21"/>
      <c r="I75" s="20"/>
      <c r="J75" s="22">
        <f>SUMPRODUCT($I66:$I74,J66:J74)</f>
        <v>0</v>
      </c>
      <c r="K75" s="22">
        <f>SUMPRODUCT($I66:$I74,K66:K74)</f>
        <v>0</v>
      </c>
      <c r="L75" s="22">
        <f>SUMPRODUCT($I66:$I74,L66:L74)</f>
        <v>0</v>
      </c>
      <c r="M75" s="22">
        <f>SUMPRODUCT($I66:$I74,M66:M74)</f>
        <v>0</v>
      </c>
      <c r="N75" s="22">
        <f>SUM(N66:N74)</f>
        <v>0</v>
      </c>
      <c r="O75" s="23"/>
    </row>
    <row r="76" spans="1:15" ht="15" thickTop="1" x14ac:dyDescent="0.2">
      <c r="A76" s="39"/>
      <c r="B76" s="93" t="s">
        <v>171</v>
      </c>
      <c r="C76" s="40" t="s">
        <v>3</v>
      </c>
      <c r="D76" s="40" t="s">
        <v>125</v>
      </c>
      <c r="E76" s="40"/>
      <c r="F76" s="93" t="s">
        <v>70</v>
      </c>
      <c r="G76" s="40"/>
      <c r="H76" s="42">
        <f>SUM(J76:M76)</f>
        <v>0</v>
      </c>
      <c r="I76" s="41"/>
      <c r="J76" s="41"/>
      <c r="K76" s="41"/>
      <c r="L76" s="41"/>
      <c r="M76" s="41"/>
      <c r="N76" s="43">
        <f t="shared" ref="N76:N89" si="6">H76*I76</f>
        <v>0</v>
      </c>
      <c r="O76" s="44"/>
    </row>
    <row r="77" spans="1:15" ht="14.25" x14ac:dyDescent="0.2">
      <c r="A77" s="39"/>
      <c r="B77" s="93" t="s">
        <v>171</v>
      </c>
      <c r="C77" s="40" t="s">
        <v>126</v>
      </c>
      <c r="D77" s="40" t="s">
        <v>125</v>
      </c>
      <c r="E77" s="40"/>
      <c r="F77" s="93" t="s">
        <v>71</v>
      </c>
      <c r="G77" s="40"/>
      <c r="H77" s="42">
        <f t="shared" si="3"/>
        <v>0</v>
      </c>
      <c r="I77" s="41"/>
      <c r="J77" s="41"/>
      <c r="K77" s="41"/>
      <c r="L77" s="41"/>
      <c r="M77" s="41"/>
      <c r="N77" s="43">
        <f t="shared" si="6"/>
        <v>0</v>
      </c>
      <c r="O77" s="44"/>
    </row>
    <row r="78" spans="1:15" ht="14.25" x14ac:dyDescent="0.2">
      <c r="A78" s="39"/>
      <c r="B78" s="93" t="s">
        <v>171</v>
      </c>
      <c r="C78" s="40" t="s">
        <v>127</v>
      </c>
      <c r="D78" s="40" t="s">
        <v>125</v>
      </c>
      <c r="E78" s="40"/>
      <c r="F78" s="93" t="s">
        <v>72</v>
      </c>
      <c r="G78" s="40"/>
      <c r="H78" s="42">
        <f t="shared" si="3"/>
        <v>0</v>
      </c>
      <c r="I78" s="41"/>
      <c r="J78" s="41"/>
      <c r="K78" s="41"/>
      <c r="L78" s="41"/>
      <c r="M78" s="41"/>
      <c r="N78" s="43">
        <f t="shared" si="6"/>
        <v>0</v>
      </c>
      <c r="O78" s="44"/>
    </row>
    <row r="79" spans="1:15" ht="14.25" x14ac:dyDescent="0.2">
      <c r="A79" s="39"/>
      <c r="B79" s="93" t="s">
        <v>171</v>
      </c>
      <c r="C79" s="40" t="s">
        <v>128</v>
      </c>
      <c r="D79" s="40" t="s">
        <v>125</v>
      </c>
      <c r="E79" s="40"/>
      <c r="F79" s="93" t="s">
        <v>73</v>
      </c>
      <c r="G79" s="40"/>
      <c r="H79" s="42">
        <f t="shared" si="3"/>
        <v>0</v>
      </c>
      <c r="I79" s="41"/>
      <c r="J79" s="41"/>
      <c r="K79" s="41"/>
      <c r="L79" s="41"/>
      <c r="M79" s="41"/>
      <c r="N79" s="43">
        <f t="shared" si="6"/>
        <v>0</v>
      </c>
      <c r="O79" s="44"/>
    </row>
    <row r="80" spans="1:15" ht="14.25" x14ac:dyDescent="0.2">
      <c r="A80" s="39"/>
      <c r="B80" s="93" t="s">
        <v>171</v>
      </c>
      <c r="C80" s="40" t="s">
        <v>129</v>
      </c>
      <c r="D80" s="40" t="s">
        <v>125</v>
      </c>
      <c r="E80" s="40"/>
      <c r="F80" s="93" t="s">
        <v>74</v>
      </c>
      <c r="G80" s="45"/>
      <c r="H80" s="42">
        <f t="shared" si="3"/>
        <v>0</v>
      </c>
      <c r="I80" s="41"/>
      <c r="J80" s="41"/>
      <c r="K80" s="41"/>
      <c r="L80" s="41"/>
      <c r="M80" s="41"/>
      <c r="N80" s="43">
        <f t="shared" si="6"/>
        <v>0</v>
      </c>
      <c r="O80" s="44"/>
    </row>
    <row r="81" spans="1:15" ht="14.25" x14ac:dyDescent="0.2">
      <c r="A81" s="39"/>
      <c r="B81" s="93" t="s">
        <v>171</v>
      </c>
      <c r="C81" s="40" t="s">
        <v>130</v>
      </c>
      <c r="D81" s="40" t="s">
        <v>125</v>
      </c>
      <c r="E81" s="40"/>
      <c r="F81" s="93" t="s">
        <v>75</v>
      </c>
      <c r="G81" s="40"/>
      <c r="H81" s="42">
        <f t="shared" si="3"/>
        <v>0</v>
      </c>
      <c r="I81" s="41"/>
      <c r="J81" s="41"/>
      <c r="K81" s="41"/>
      <c r="L81" s="41"/>
      <c r="M81" s="41"/>
      <c r="N81" s="43">
        <f t="shared" si="6"/>
        <v>0</v>
      </c>
      <c r="O81" s="44"/>
    </row>
    <row r="82" spans="1:15" ht="14.25" x14ac:dyDescent="0.2">
      <c r="A82" s="39"/>
      <c r="B82" s="93" t="s">
        <v>171</v>
      </c>
      <c r="C82" s="40" t="s">
        <v>131</v>
      </c>
      <c r="D82" s="40" t="s">
        <v>125</v>
      </c>
      <c r="E82" s="40"/>
      <c r="F82" s="93" t="s">
        <v>76</v>
      </c>
      <c r="G82" s="40"/>
      <c r="H82" s="42">
        <f t="shared" si="3"/>
        <v>0</v>
      </c>
      <c r="I82" s="41"/>
      <c r="J82" s="41"/>
      <c r="K82" s="41"/>
      <c r="L82" s="41"/>
      <c r="M82" s="41"/>
      <c r="N82" s="43">
        <f t="shared" si="6"/>
        <v>0</v>
      </c>
      <c r="O82" s="44"/>
    </row>
    <row r="83" spans="1:15" ht="14.25" x14ac:dyDescent="0.2">
      <c r="A83" s="39"/>
      <c r="B83" s="93" t="s">
        <v>171</v>
      </c>
      <c r="C83" s="40" t="s">
        <v>132</v>
      </c>
      <c r="D83" s="40" t="s">
        <v>125</v>
      </c>
      <c r="E83" s="40"/>
      <c r="F83" s="93" t="s">
        <v>77</v>
      </c>
      <c r="G83" s="40"/>
      <c r="H83" s="42">
        <f t="shared" si="3"/>
        <v>0</v>
      </c>
      <c r="I83" s="41"/>
      <c r="J83" s="41"/>
      <c r="K83" s="41"/>
      <c r="L83" s="41"/>
      <c r="M83" s="41"/>
      <c r="N83" s="43">
        <f t="shared" si="6"/>
        <v>0</v>
      </c>
      <c r="O83" s="44"/>
    </row>
    <row r="84" spans="1:15" ht="14.25" x14ac:dyDescent="0.2">
      <c r="A84" s="39"/>
      <c r="B84" s="93" t="s">
        <v>171</v>
      </c>
      <c r="C84" s="40" t="s">
        <v>134</v>
      </c>
      <c r="D84" s="40" t="s">
        <v>125</v>
      </c>
      <c r="E84" s="40"/>
      <c r="F84" s="93" t="s">
        <v>78</v>
      </c>
      <c r="G84" s="40"/>
      <c r="H84" s="42">
        <f t="shared" si="3"/>
        <v>0</v>
      </c>
      <c r="I84" s="41"/>
      <c r="J84" s="41"/>
      <c r="K84" s="41"/>
      <c r="L84" s="41"/>
      <c r="M84" s="41"/>
      <c r="N84" s="43">
        <f t="shared" si="6"/>
        <v>0</v>
      </c>
      <c r="O84" s="44"/>
    </row>
    <row r="85" spans="1:15" ht="14.25" x14ac:dyDescent="0.2">
      <c r="A85" s="39"/>
      <c r="B85" s="93" t="s">
        <v>171</v>
      </c>
      <c r="C85" s="40" t="s">
        <v>135</v>
      </c>
      <c r="D85" s="40" t="s">
        <v>125</v>
      </c>
      <c r="E85" s="40"/>
      <c r="F85" s="93" t="s">
        <v>79</v>
      </c>
      <c r="G85" s="40"/>
      <c r="H85" s="42">
        <f t="shared" si="3"/>
        <v>0</v>
      </c>
      <c r="I85" s="41"/>
      <c r="J85" s="41"/>
      <c r="K85" s="41"/>
      <c r="L85" s="41"/>
      <c r="M85" s="41"/>
      <c r="N85" s="43">
        <f t="shared" si="6"/>
        <v>0</v>
      </c>
      <c r="O85" s="44"/>
    </row>
    <row r="86" spans="1:15" ht="14.25" x14ac:dyDescent="0.2">
      <c r="A86" s="39"/>
      <c r="B86" s="93" t="s">
        <v>171</v>
      </c>
      <c r="C86" s="40" t="s">
        <v>136</v>
      </c>
      <c r="D86" s="40" t="s">
        <v>125</v>
      </c>
      <c r="E86" s="40"/>
      <c r="F86" s="93" t="s">
        <v>80</v>
      </c>
      <c r="G86" s="40"/>
      <c r="H86" s="42">
        <f t="shared" si="3"/>
        <v>0</v>
      </c>
      <c r="I86" s="41"/>
      <c r="J86" s="41"/>
      <c r="K86" s="41"/>
      <c r="L86" s="41"/>
      <c r="M86" s="41"/>
      <c r="N86" s="43">
        <f t="shared" si="6"/>
        <v>0</v>
      </c>
      <c r="O86" s="44"/>
    </row>
    <row r="87" spans="1:15" ht="14.25" x14ac:dyDescent="0.2">
      <c r="A87" s="39"/>
      <c r="B87" s="93" t="s">
        <v>171</v>
      </c>
      <c r="C87" s="40" t="s">
        <v>137</v>
      </c>
      <c r="D87" s="40" t="s">
        <v>125</v>
      </c>
      <c r="E87" s="40"/>
      <c r="F87" s="93" t="s">
        <v>81</v>
      </c>
      <c r="G87" s="45"/>
      <c r="H87" s="42">
        <f t="shared" si="3"/>
        <v>0</v>
      </c>
      <c r="I87" s="41"/>
      <c r="J87" s="41"/>
      <c r="K87" s="41"/>
      <c r="L87" s="41"/>
      <c r="M87" s="41"/>
      <c r="N87" s="43">
        <f t="shared" si="6"/>
        <v>0</v>
      </c>
      <c r="O87" s="44"/>
    </row>
    <row r="88" spans="1:15" ht="14.25" x14ac:dyDescent="0.2">
      <c r="A88" s="39"/>
      <c r="B88" s="93" t="s">
        <v>171</v>
      </c>
      <c r="C88" s="40" t="s">
        <v>138</v>
      </c>
      <c r="D88" s="40" t="s">
        <v>125</v>
      </c>
      <c r="E88" s="40"/>
      <c r="F88" s="93" t="s">
        <v>82</v>
      </c>
      <c r="G88" s="40"/>
      <c r="H88" s="42">
        <f t="shared" si="3"/>
        <v>0</v>
      </c>
      <c r="I88" s="41"/>
      <c r="J88" s="41"/>
      <c r="K88" s="41"/>
      <c r="L88" s="41"/>
      <c r="M88" s="41"/>
      <c r="N88" s="43">
        <f t="shared" si="6"/>
        <v>0</v>
      </c>
      <c r="O88" s="44"/>
    </row>
    <row r="89" spans="1:15" ht="15" thickBot="1" x14ac:dyDescent="0.25">
      <c r="A89" s="39"/>
      <c r="B89" s="93" t="s">
        <v>171</v>
      </c>
      <c r="C89" s="40" t="s">
        <v>139</v>
      </c>
      <c r="D89" s="40" t="s">
        <v>125</v>
      </c>
      <c r="E89" s="40"/>
      <c r="F89" s="93" t="s">
        <v>83</v>
      </c>
      <c r="G89" s="40"/>
      <c r="H89" s="42">
        <f t="shared" si="3"/>
        <v>0</v>
      </c>
      <c r="I89" s="41"/>
      <c r="J89" s="41"/>
      <c r="K89" s="41"/>
      <c r="L89" s="41"/>
      <c r="M89" s="41"/>
      <c r="N89" s="43">
        <f t="shared" si="6"/>
        <v>0</v>
      </c>
      <c r="O89" s="44"/>
    </row>
    <row r="90" spans="1:15" s="5" customFormat="1" ht="15.75" thickTop="1" thickBot="1" x14ac:dyDescent="0.25">
      <c r="A90" s="18"/>
      <c r="B90" s="90" t="s">
        <v>69</v>
      </c>
      <c r="C90" s="31"/>
      <c r="D90" s="31"/>
      <c r="E90" s="31"/>
      <c r="F90" s="90" t="s">
        <v>27</v>
      </c>
      <c r="G90" s="31"/>
      <c r="H90" s="21"/>
      <c r="I90" s="20"/>
      <c r="J90" s="22">
        <f>SUMPRODUCT($I76:$I89,J76:J89)</f>
        <v>0</v>
      </c>
      <c r="K90" s="22">
        <f>SUMPRODUCT($I76:$I89,K76:K89)</f>
        <v>0</v>
      </c>
      <c r="L90" s="22">
        <f>SUMPRODUCT($I76:$I89,L76:L89)</f>
        <v>0</v>
      </c>
      <c r="M90" s="22">
        <f>SUMPRODUCT($I76:$I89,M76:M89)</f>
        <v>0</v>
      </c>
      <c r="N90" s="22">
        <f>SUM(N76:N89)</f>
        <v>0</v>
      </c>
      <c r="O90" s="23"/>
    </row>
    <row r="91" spans="1:15" ht="15" thickTop="1" x14ac:dyDescent="0.2">
      <c r="A91" s="46"/>
      <c r="B91" s="94" t="s">
        <v>84</v>
      </c>
      <c r="C91" s="47" t="s">
        <v>3</v>
      </c>
      <c r="D91" s="47" t="s">
        <v>125</v>
      </c>
      <c r="E91" s="47"/>
      <c r="F91" s="94" t="s">
        <v>85</v>
      </c>
      <c r="G91" s="47"/>
      <c r="H91" s="49">
        <f t="shared" si="3"/>
        <v>0</v>
      </c>
      <c r="I91" s="48"/>
      <c r="J91" s="48"/>
      <c r="K91" s="48"/>
      <c r="L91" s="48"/>
      <c r="M91" s="48"/>
      <c r="N91" s="50">
        <f t="shared" ref="N91:N100" si="7">H91*I91</f>
        <v>0</v>
      </c>
      <c r="O91" s="51"/>
    </row>
    <row r="92" spans="1:15" ht="14.25" x14ac:dyDescent="0.2">
      <c r="A92" s="46"/>
      <c r="B92" s="94" t="s">
        <v>84</v>
      </c>
      <c r="C92" s="47" t="s">
        <v>126</v>
      </c>
      <c r="D92" s="47" t="s">
        <v>125</v>
      </c>
      <c r="E92" s="47"/>
      <c r="F92" s="94" t="s">
        <v>86</v>
      </c>
      <c r="G92" s="47"/>
      <c r="H92" s="49">
        <f t="shared" si="3"/>
        <v>0</v>
      </c>
      <c r="I92" s="48"/>
      <c r="J92" s="48"/>
      <c r="K92" s="48"/>
      <c r="L92" s="48"/>
      <c r="M92" s="48"/>
      <c r="N92" s="50">
        <f t="shared" si="7"/>
        <v>0</v>
      </c>
      <c r="O92" s="51"/>
    </row>
    <row r="93" spans="1:15" ht="14.25" x14ac:dyDescent="0.2">
      <c r="A93" s="46"/>
      <c r="B93" s="94" t="s">
        <v>84</v>
      </c>
      <c r="C93" s="47" t="s">
        <v>127</v>
      </c>
      <c r="D93" s="47" t="s">
        <v>125</v>
      </c>
      <c r="E93" s="47"/>
      <c r="F93" s="94" t="s">
        <v>87</v>
      </c>
      <c r="G93" s="47"/>
      <c r="H93" s="49">
        <f t="shared" ref="H93:H107" si="8">SUM(J93:M93)</f>
        <v>0</v>
      </c>
      <c r="I93" s="48"/>
      <c r="J93" s="48"/>
      <c r="K93" s="48"/>
      <c r="L93" s="48"/>
      <c r="M93" s="48"/>
      <c r="N93" s="50">
        <f t="shared" si="7"/>
        <v>0</v>
      </c>
      <c r="O93" s="51"/>
    </row>
    <row r="94" spans="1:15" ht="14.25" x14ac:dyDescent="0.2">
      <c r="A94" s="46"/>
      <c r="B94" s="94" t="s">
        <v>84</v>
      </c>
      <c r="C94" s="47" t="s">
        <v>128</v>
      </c>
      <c r="D94" s="47" t="s">
        <v>125</v>
      </c>
      <c r="E94" s="47"/>
      <c r="F94" s="94" t="s">
        <v>88</v>
      </c>
      <c r="G94" s="47"/>
      <c r="H94" s="49">
        <f t="shared" si="8"/>
        <v>0</v>
      </c>
      <c r="I94" s="48"/>
      <c r="J94" s="48"/>
      <c r="K94" s="48"/>
      <c r="L94" s="48"/>
      <c r="M94" s="48"/>
      <c r="N94" s="50">
        <f t="shared" si="7"/>
        <v>0</v>
      </c>
      <c r="O94" s="51"/>
    </row>
    <row r="95" spans="1:15" ht="14.25" x14ac:dyDescent="0.2">
      <c r="A95" s="46"/>
      <c r="B95" s="94" t="s">
        <v>84</v>
      </c>
      <c r="C95" s="47" t="s">
        <v>129</v>
      </c>
      <c r="D95" s="47" t="s">
        <v>125</v>
      </c>
      <c r="E95" s="47"/>
      <c r="F95" s="94" t="s">
        <v>89</v>
      </c>
      <c r="G95" s="52"/>
      <c r="H95" s="49">
        <f t="shared" si="8"/>
        <v>0</v>
      </c>
      <c r="I95" s="48"/>
      <c r="J95" s="48"/>
      <c r="K95" s="48"/>
      <c r="L95" s="48"/>
      <c r="M95" s="48"/>
      <c r="N95" s="50">
        <f t="shared" si="7"/>
        <v>0</v>
      </c>
      <c r="O95" s="51"/>
    </row>
    <row r="96" spans="1:15" ht="14.25" x14ac:dyDescent="0.2">
      <c r="A96" s="46"/>
      <c r="B96" s="94" t="s">
        <v>84</v>
      </c>
      <c r="C96" s="47" t="s">
        <v>130</v>
      </c>
      <c r="D96" s="47" t="s">
        <v>125</v>
      </c>
      <c r="E96" s="47"/>
      <c r="F96" s="94" t="s">
        <v>90</v>
      </c>
      <c r="G96" s="47"/>
      <c r="H96" s="49">
        <f t="shared" si="8"/>
        <v>0</v>
      </c>
      <c r="I96" s="48"/>
      <c r="J96" s="48"/>
      <c r="K96" s="48"/>
      <c r="L96" s="48"/>
      <c r="M96" s="48"/>
      <c r="N96" s="50">
        <f t="shared" si="7"/>
        <v>0</v>
      </c>
      <c r="O96" s="51"/>
    </row>
    <row r="97" spans="1:15" ht="14.25" x14ac:dyDescent="0.2">
      <c r="A97" s="46"/>
      <c r="B97" s="94" t="s">
        <v>84</v>
      </c>
      <c r="C97" s="47" t="s">
        <v>131</v>
      </c>
      <c r="D97" s="47" t="s">
        <v>125</v>
      </c>
      <c r="E97" s="47"/>
      <c r="F97" s="94" t="s">
        <v>91</v>
      </c>
      <c r="G97" s="47"/>
      <c r="H97" s="49">
        <f t="shared" si="8"/>
        <v>0</v>
      </c>
      <c r="I97" s="48"/>
      <c r="J97" s="48"/>
      <c r="K97" s="48"/>
      <c r="L97" s="48"/>
      <c r="M97" s="48"/>
      <c r="N97" s="50">
        <f t="shared" si="7"/>
        <v>0</v>
      </c>
      <c r="O97" s="51"/>
    </row>
    <row r="98" spans="1:15" ht="14.25" x14ac:dyDescent="0.2">
      <c r="A98" s="46"/>
      <c r="B98" s="94" t="s">
        <v>84</v>
      </c>
      <c r="C98" s="47" t="s">
        <v>132</v>
      </c>
      <c r="D98" s="47" t="s">
        <v>125</v>
      </c>
      <c r="E98" s="47"/>
      <c r="F98" s="94" t="s">
        <v>92</v>
      </c>
      <c r="G98" s="47"/>
      <c r="H98" s="49">
        <f t="shared" si="8"/>
        <v>0</v>
      </c>
      <c r="I98" s="48"/>
      <c r="J98" s="48"/>
      <c r="K98" s="48"/>
      <c r="L98" s="48"/>
      <c r="M98" s="48"/>
      <c r="N98" s="50">
        <f t="shared" si="7"/>
        <v>0</v>
      </c>
      <c r="O98" s="51"/>
    </row>
    <row r="99" spans="1:15" ht="14.25" x14ac:dyDescent="0.2">
      <c r="A99" s="46"/>
      <c r="B99" s="94" t="s">
        <v>84</v>
      </c>
      <c r="C99" s="47" t="s">
        <v>134</v>
      </c>
      <c r="D99" s="47" t="s">
        <v>125</v>
      </c>
      <c r="E99" s="47"/>
      <c r="F99" s="94" t="s">
        <v>93</v>
      </c>
      <c r="G99" s="47"/>
      <c r="H99" s="49">
        <f t="shared" si="8"/>
        <v>0</v>
      </c>
      <c r="I99" s="48"/>
      <c r="J99" s="48"/>
      <c r="K99" s="48"/>
      <c r="L99" s="48"/>
      <c r="M99" s="48"/>
      <c r="N99" s="50">
        <f t="shared" si="7"/>
        <v>0</v>
      </c>
      <c r="O99" s="51"/>
    </row>
    <row r="100" spans="1:15" ht="15" thickBot="1" x14ac:dyDescent="0.25">
      <c r="A100" s="46"/>
      <c r="B100" s="94" t="s">
        <v>84</v>
      </c>
      <c r="C100" s="47" t="s">
        <v>135</v>
      </c>
      <c r="D100" s="47" t="s">
        <v>125</v>
      </c>
      <c r="E100" s="47"/>
      <c r="F100" s="94" t="s">
        <v>94</v>
      </c>
      <c r="G100" s="47"/>
      <c r="H100" s="49">
        <f t="shared" si="8"/>
        <v>0</v>
      </c>
      <c r="I100" s="48"/>
      <c r="J100" s="48"/>
      <c r="K100" s="48"/>
      <c r="L100" s="48"/>
      <c r="M100" s="48"/>
      <c r="N100" s="50">
        <f t="shared" si="7"/>
        <v>0</v>
      </c>
      <c r="O100" s="51"/>
    </row>
    <row r="101" spans="1:15" s="5" customFormat="1" ht="15.75" thickTop="1" thickBot="1" x14ac:dyDescent="0.25">
      <c r="A101" s="18"/>
      <c r="B101" s="90" t="s">
        <v>84</v>
      </c>
      <c r="C101" s="31"/>
      <c r="D101" s="31"/>
      <c r="E101" s="31"/>
      <c r="F101" s="90" t="s">
        <v>27</v>
      </c>
      <c r="G101" s="31"/>
      <c r="H101" s="21"/>
      <c r="I101" s="20"/>
      <c r="J101" s="22">
        <f>SUMPRODUCT($I91:$I100,J91:J100)</f>
        <v>0</v>
      </c>
      <c r="K101" s="22">
        <f>SUMPRODUCT($I91:$I100,K91:K100)</f>
        <v>0</v>
      </c>
      <c r="L101" s="22">
        <f>SUMPRODUCT($I91:$I100,L91:L100)</f>
        <v>0</v>
      </c>
      <c r="M101" s="22">
        <f>SUMPRODUCT($I91:$I100,M91:M100)</f>
        <v>0</v>
      </c>
      <c r="N101" s="22">
        <f>SUM(N91:N100)</f>
        <v>0</v>
      </c>
      <c r="O101" s="23"/>
    </row>
    <row r="102" spans="1:15" ht="15" thickTop="1" x14ac:dyDescent="0.2">
      <c r="A102" s="53"/>
      <c r="B102" s="95" t="s">
        <v>95</v>
      </c>
      <c r="C102" s="54" t="s">
        <v>3</v>
      </c>
      <c r="D102" s="54" t="s">
        <v>125</v>
      </c>
      <c r="E102" s="54"/>
      <c r="F102" s="95" t="s">
        <v>96</v>
      </c>
      <c r="G102" s="54"/>
      <c r="H102" s="56">
        <f t="shared" si="8"/>
        <v>0</v>
      </c>
      <c r="I102" s="55"/>
      <c r="J102" s="55"/>
      <c r="K102" s="55"/>
      <c r="L102" s="55"/>
      <c r="M102" s="55"/>
      <c r="N102" s="57">
        <f t="shared" ref="N102:N107" si="9">H102*I102</f>
        <v>0</v>
      </c>
      <c r="O102" s="58"/>
    </row>
    <row r="103" spans="1:15" ht="14.25" x14ac:dyDescent="0.2">
      <c r="A103" s="53"/>
      <c r="B103" s="95" t="s">
        <v>95</v>
      </c>
      <c r="C103" s="54" t="s">
        <v>126</v>
      </c>
      <c r="D103" s="54" t="s">
        <v>125</v>
      </c>
      <c r="E103" s="54"/>
      <c r="F103" s="95" t="s">
        <v>97</v>
      </c>
      <c r="G103" s="54"/>
      <c r="H103" s="56">
        <f t="shared" si="8"/>
        <v>0</v>
      </c>
      <c r="I103" s="55"/>
      <c r="J103" s="55"/>
      <c r="K103" s="55"/>
      <c r="L103" s="55"/>
      <c r="M103" s="55"/>
      <c r="N103" s="57">
        <f t="shared" si="9"/>
        <v>0</v>
      </c>
      <c r="O103" s="58"/>
    </row>
    <row r="104" spans="1:15" ht="14.25" x14ac:dyDescent="0.2">
      <c r="A104" s="53"/>
      <c r="B104" s="95" t="s">
        <v>95</v>
      </c>
      <c r="C104" s="54" t="s">
        <v>127</v>
      </c>
      <c r="D104" s="54" t="s">
        <v>125</v>
      </c>
      <c r="E104" s="54"/>
      <c r="F104" s="95" t="s">
        <v>98</v>
      </c>
      <c r="G104" s="54"/>
      <c r="H104" s="56">
        <f t="shared" si="8"/>
        <v>0</v>
      </c>
      <c r="I104" s="55"/>
      <c r="J104" s="55"/>
      <c r="K104" s="55"/>
      <c r="L104" s="55"/>
      <c r="M104" s="55"/>
      <c r="N104" s="57">
        <f t="shared" si="9"/>
        <v>0</v>
      </c>
      <c r="O104" s="58"/>
    </row>
    <row r="105" spans="1:15" ht="14.25" x14ac:dyDescent="0.2">
      <c r="A105" s="53"/>
      <c r="B105" s="95" t="s">
        <v>95</v>
      </c>
      <c r="C105" s="54" t="s">
        <v>128</v>
      </c>
      <c r="D105" s="54" t="s">
        <v>125</v>
      </c>
      <c r="E105" s="54"/>
      <c r="F105" s="95" t="s">
        <v>99</v>
      </c>
      <c r="G105" s="54"/>
      <c r="H105" s="56">
        <f t="shared" si="8"/>
        <v>0</v>
      </c>
      <c r="I105" s="55"/>
      <c r="J105" s="55"/>
      <c r="K105" s="55"/>
      <c r="L105" s="55"/>
      <c r="M105" s="55"/>
      <c r="N105" s="57">
        <f t="shared" si="9"/>
        <v>0</v>
      </c>
      <c r="O105" s="58"/>
    </row>
    <row r="106" spans="1:15" ht="14.25" x14ac:dyDescent="0.2">
      <c r="A106" s="53"/>
      <c r="B106" s="95" t="s">
        <v>95</v>
      </c>
      <c r="C106" s="54" t="s">
        <v>129</v>
      </c>
      <c r="D106" s="54" t="s">
        <v>125</v>
      </c>
      <c r="E106" s="54"/>
      <c r="F106" s="95" t="s">
        <v>100</v>
      </c>
      <c r="G106" s="59"/>
      <c r="H106" s="56">
        <f t="shared" si="8"/>
        <v>0</v>
      </c>
      <c r="I106" s="55"/>
      <c r="J106" s="55"/>
      <c r="K106" s="55"/>
      <c r="L106" s="55"/>
      <c r="M106" s="55"/>
      <c r="N106" s="57">
        <f t="shared" si="9"/>
        <v>0</v>
      </c>
      <c r="O106" s="58"/>
    </row>
    <row r="107" spans="1:15" ht="15" thickBot="1" x14ac:dyDescent="0.25">
      <c r="A107" s="53"/>
      <c r="B107" s="95" t="s">
        <v>95</v>
      </c>
      <c r="C107" s="54" t="s">
        <v>130</v>
      </c>
      <c r="D107" s="54" t="s">
        <v>125</v>
      </c>
      <c r="E107" s="54"/>
      <c r="F107" s="95" t="s">
        <v>101</v>
      </c>
      <c r="G107" s="54"/>
      <c r="H107" s="56">
        <f t="shared" si="8"/>
        <v>0</v>
      </c>
      <c r="I107" s="55"/>
      <c r="J107" s="55"/>
      <c r="K107" s="55"/>
      <c r="L107" s="55"/>
      <c r="M107" s="55"/>
      <c r="N107" s="57">
        <f t="shared" si="9"/>
        <v>0</v>
      </c>
      <c r="O107" s="58"/>
    </row>
    <row r="108" spans="1:15" s="5" customFormat="1" ht="15.75" thickTop="1" thickBot="1" x14ac:dyDescent="0.25">
      <c r="A108" s="18"/>
      <c r="B108" s="90" t="s">
        <v>95</v>
      </c>
      <c r="C108" s="31"/>
      <c r="D108" s="31"/>
      <c r="E108" s="31"/>
      <c r="F108" s="90" t="s">
        <v>27</v>
      </c>
      <c r="G108" s="31"/>
      <c r="H108" s="21"/>
      <c r="I108" s="20"/>
      <c r="J108" s="22">
        <f>SUMPRODUCT($I102:$I107,J102:J107)</f>
        <v>0</v>
      </c>
      <c r="K108" s="22">
        <f>SUMPRODUCT($I102:$I107,K102:K107)</f>
        <v>0</v>
      </c>
      <c r="L108" s="22">
        <f>SUMPRODUCT($I102:$I107,L102:L107)</f>
        <v>0</v>
      </c>
      <c r="M108" s="22">
        <f>SUMPRODUCT($I102:$I107,M102:M107)</f>
        <v>0</v>
      </c>
      <c r="N108" s="22">
        <f>SUM(N102:N107)</f>
        <v>0</v>
      </c>
      <c r="O108" s="23"/>
    </row>
    <row r="109" spans="1:15" ht="15" thickTop="1" x14ac:dyDescent="0.2">
      <c r="A109" s="60"/>
      <c r="B109" s="96" t="s">
        <v>8</v>
      </c>
      <c r="C109" s="61" t="s">
        <v>3</v>
      </c>
      <c r="D109" s="61" t="s">
        <v>125</v>
      </c>
      <c r="E109" s="61"/>
      <c r="F109" s="96" t="s">
        <v>175</v>
      </c>
      <c r="G109" s="61"/>
      <c r="H109" s="63">
        <f t="shared" ref="H109:H118" si="10">SUM(J109:M109)</f>
        <v>0</v>
      </c>
      <c r="I109" s="62"/>
      <c r="J109" s="62"/>
      <c r="K109" s="62"/>
      <c r="L109" s="62"/>
      <c r="M109" s="62"/>
      <c r="N109" s="64">
        <f t="shared" ref="N109:N118" si="11">H109*I109</f>
        <v>0</v>
      </c>
      <c r="O109" s="65"/>
    </row>
    <row r="110" spans="1:15" ht="14.25" x14ac:dyDescent="0.2">
      <c r="A110" s="60"/>
      <c r="B110" s="96" t="s">
        <v>8</v>
      </c>
      <c r="C110" s="61" t="s">
        <v>126</v>
      </c>
      <c r="D110" s="61" t="s">
        <v>125</v>
      </c>
      <c r="E110" s="61"/>
      <c r="F110" s="96" t="s">
        <v>103</v>
      </c>
      <c r="G110" s="61"/>
      <c r="H110" s="63">
        <f t="shared" si="10"/>
        <v>0</v>
      </c>
      <c r="I110" s="62"/>
      <c r="J110" s="62"/>
      <c r="K110" s="62"/>
      <c r="L110" s="62"/>
      <c r="M110" s="62"/>
      <c r="N110" s="64">
        <f t="shared" si="11"/>
        <v>0</v>
      </c>
      <c r="O110" s="65"/>
    </row>
    <row r="111" spans="1:15" ht="14.25" x14ac:dyDescent="0.2">
      <c r="A111" s="60"/>
      <c r="B111" s="96" t="s">
        <v>8</v>
      </c>
      <c r="C111" s="61" t="s">
        <v>127</v>
      </c>
      <c r="D111" s="61" t="s">
        <v>125</v>
      </c>
      <c r="E111" s="61"/>
      <c r="F111" s="96" t="s">
        <v>104</v>
      </c>
      <c r="G111" s="61"/>
      <c r="H111" s="63">
        <f t="shared" si="10"/>
        <v>0</v>
      </c>
      <c r="I111" s="62"/>
      <c r="J111" s="62"/>
      <c r="K111" s="62"/>
      <c r="L111" s="62"/>
      <c r="M111" s="62"/>
      <c r="N111" s="64">
        <f t="shared" si="11"/>
        <v>0</v>
      </c>
      <c r="O111" s="65"/>
    </row>
    <row r="112" spans="1:15" ht="14.25" x14ac:dyDescent="0.2">
      <c r="A112" s="60"/>
      <c r="B112" s="96" t="s">
        <v>8</v>
      </c>
      <c r="C112" s="61" t="s">
        <v>128</v>
      </c>
      <c r="D112" s="61" t="s">
        <v>125</v>
      </c>
      <c r="E112" s="61"/>
      <c r="F112" s="96" t="s">
        <v>105</v>
      </c>
      <c r="G112" s="61"/>
      <c r="H112" s="63">
        <f t="shared" si="10"/>
        <v>0</v>
      </c>
      <c r="I112" s="62"/>
      <c r="J112" s="62"/>
      <c r="K112" s="62"/>
      <c r="L112" s="62"/>
      <c r="M112" s="62"/>
      <c r="N112" s="64">
        <f t="shared" si="11"/>
        <v>0</v>
      </c>
      <c r="O112" s="65"/>
    </row>
    <row r="113" spans="1:15" ht="14.25" x14ac:dyDescent="0.2">
      <c r="A113" s="60"/>
      <c r="B113" s="96" t="s">
        <v>8</v>
      </c>
      <c r="C113" s="61" t="s">
        <v>129</v>
      </c>
      <c r="D113" s="61" t="s">
        <v>125</v>
      </c>
      <c r="E113" s="61"/>
      <c r="F113" s="96" t="s">
        <v>106</v>
      </c>
      <c r="G113" s="66"/>
      <c r="H113" s="63">
        <f t="shared" si="10"/>
        <v>0</v>
      </c>
      <c r="I113" s="62"/>
      <c r="J113" s="62"/>
      <c r="K113" s="62"/>
      <c r="L113" s="62"/>
      <c r="M113" s="62"/>
      <c r="N113" s="64">
        <f t="shared" si="11"/>
        <v>0</v>
      </c>
      <c r="O113" s="65"/>
    </row>
    <row r="114" spans="1:15" ht="14.25" x14ac:dyDescent="0.2">
      <c r="A114" s="60"/>
      <c r="B114" s="96" t="s">
        <v>8</v>
      </c>
      <c r="C114" s="61" t="s">
        <v>130</v>
      </c>
      <c r="D114" s="61" t="s">
        <v>125</v>
      </c>
      <c r="E114" s="61"/>
      <c r="F114" s="96" t="s">
        <v>107</v>
      </c>
      <c r="G114" s="61"/>
      <c r="H114" s="63">
        <f t="shared" si="10"/>
        <v>0</v>
      </c>
      <c r="I114" s="62"/>
      <c r="J114" s="62"/>
      <c r="K114" s="62"/>
      <c r="L114" s="62"/>
      <c r="M114" s="62"/>
      <c r="N114" s="64">
        <f t="shared" si="11"/>
        <v>0</v>
      </c>
      <c r="O114" s="65"/>
    </row>
    <row r="115" spans="1:15" ht="14.25" x14ac:dyDescent="0.2">
      <c r="A115" s="60"/>
      <c r="B115" s="96" t="s">
        <v>8</v>
      </c>
      <c r="C115" s="61" t="s">
        <v>131</v>
      </c>
      <c r="D115" s="61" t="s">
        <v>125</v>
      </c>
      <c r="E115" s="61"/>
      <c r="F115" s="96" t="s">
        <v>108</v>
      </c>
      <c r="G115" s="61"/>
      <c r="H115" s="63">
        <f t="shared" si="10"/>
        <v>0</v>
      </c>
      <c r="I115" s="62"/>
      <c r="J115" s="62"/>
      <c r="K115" s="62"/>
      <c r="L115" s="62"/>
      <c r="M115" s="62"/>
      <c r="N115" s="64">
        <f t="shared" si="11"/>
        <v>0</v>
      </c>
      <c r="O115" s="65"/>
    </row>
    <row r="116" spans="1:15" ht="14.25" x14ac:dyDescent="0.2">
      <c r="A116" s="60"/>
      <c r="B116" s="96" t="s">
        <v>8</v>
      </c>
      <c r="C116" s="61" t="s">
        <v>132</v>
      </c>
      <c r="D116" s="61" t="s">
        <v>125</v>
      </c>
      <c r="E116" s="61"/>
      <c r="F116" s="96" t="s">
        <v>109</v>
      </c>
      <c r="G116" s="61"/>
      <c r="H116" s="63">
        <f t="shared" si="10"/>
        <v>0</v>
      </c>
      <c r="I116" s="62"/>
      <c r="J116" s="62"/>
      <c r="K116" s="62"/>
      <c r="L116" s="62"/>
      <c r="M116" s="62"/>
      <c r="N116" s="64">
        <f t="shared" si="11"/>
        <v>0</v>
      </c>
      <c r="O116" s="65"/>
    </row>
    <row r="117" spans="1:15" ht="14.25" x14ac:dyDescent="0.2">
      <c r="A117" s="60"/>
      <c r="B117" s="96" t="s">
        <v>8</v>
      </c>
      <c r="C117" s="61" t="s">
        <v>134</v>
      </c>
      <c r="D117" s="61" t="s">
        <v>125</v>
      </c>
      <c r="E117" s="61"/>
      <c r="F117" s="96" t="s">
        <v>110</v>
      </c>
      <c r="G117" s="61"/>
      <c r="H117" s="63">
        <f t="shared" si="10"/>
        <v>0</v>
      </c>
      <c r="I117" s="62"/>
      <c r="J117" s="62"/>
      <c r="K117" s="62"/>
      <c r="L117" s="62"/>
      <c r="M117" s="62"/>
      <c r="N117" s="64">
        <f t="shared" si="11"/>
        <v>0</v>
      </c>
      <c r="O117" s="65"/>
    </row>
    <row r="118" spans="1:15" ht="15" thickBot="1" x14ac:dyDescent="0.25">
      <c r="A118" s="60"/>
      <c r="B118" s="96" t="s">
        <v>8</v>
      </c>
      <c r="C118" s="61" t="s">
        <v>135</v>
      </c>
      <c r="D118" s="61" t="s">
        <v>125</v>
      </c>
      <c r="E118" s="61"/>
      <c r="F118" s="96" t="s">
        <v>111</v>
      </c>
      <c r="G118" s="61"/>
      <c r="H118" s="63">
        <f t="shared" si="10"/>
        <v>0</v>
      </c>
      <c r="I118" s="62"/>
      <c r="J118" s="62"/>
      <c r="K118" s="62"/>
      <c r="L118" s="62"/>
      <c r="M118" s="62"/>
      <c r="N118" s="64">
        <f t="shared" si="11"/>
        <v>0</v>
      </c>
      <c r="O118" s="65"/>
    </row>
    <row r="119" spans="1:15" s="5" customFormat="1" ht="15.75" thickTop="1" thickBot="1" x14ac:dyDescent="0.25">
      <c r="A119" s="18"/>
      <c r="B119" s="90" t="s">
        <v>102</v>
      </c>
      <c r="C119" s="31"/>
      <c r="D119" s="31"/>
      <c r="E119" s="31"/>
      <c r="F119" s="90" t="s">
        <v>27</v>
      </c>
      <c r="G119" s="31"/>
      <c r="H119" s="21"/>
      <c r="I119" s="20"/>
      <c r="J119" s="22">
        <f>SUMPRODUCT($I109:$I118,J109:J118)</f>
        <v>0</v>
      </c>
      <c r="K119" s="22">
        <f>SUMPRODUCT($I109:$I118,K109:K118)</f>
        <v>0</v>
      </c>
      <c r="L119" s="22">
        <f>SUMPRODUCT($I109:$I118,L109:L118)</f>
        <v>0</v>
      </c>
      <c r="M119" s="22">
        <f>SUMPRODUCT($I109:$I118,M109:M118)</f>
        <v>0</v>
      </c>
      <c r="N119" s="22">
        <f>SUM(N109:N118)</f>
        <v>0</v>
      </c>
      <c r="O119" s="23"/>
    </row>
    <row r="120" spans="1:15" ht="15" thickTop="1" x14ac:dyDescent="0.2">
      <c r="A120" s="67"/>
      <c r="B120" s="97" t="s">
        <v>112</v>
      </c>
      <c r="C120" s="68" t="s">
        <v>3</v>
      </c>
      <c r="D120" s="68" t="s">
        <v>125</v>
      </c>
      <c r="E120" s="68"/>
      <c r="F120" s="97" t="s">
        <v>113</v>
      </c>
      <c r="G120" s="68"/>
      <c r="H120" s="70">
        <f t="shared" ref="H120:H128" si="12">SUM(J120:M120)</f>
        <v>0</v>
      </c>
      <c r="I120" s="69"/>
      <c r="J120" s="69"/>
      <c r="K120" s="69"/>
      <c r="L120" s="69"/>
      <c r="M120" s="69"/>
      <c r="N120" s="71">
        <f t="shared" ref="N120:N128" si="13">H120*I120</f>
        <v>0</v>
      </c>
      <c r="O120" s="72"/>
    </row>
    <row r="121" spans="1:15" ht="14.25" x14ac:dyDescent="0.2">
      <c r="A121" s="67"/>
      <c r="B121" s="97" t="s">
        <v>112</v>
      </c>
      <c r="C121" s="68" t="s">
        <v>126</v>
      </c>
      <c r="D121" s="68" t="s">
        <v>125</v>
      </c>
      <c r="E121" s="68"/>
      <c r="F121" s="97" t="s">
        <v>114</v>
      </c>
      <c r="G121" s="68"/>
      <c r="H121" s="70">
        <f t="shared" si="12"/>
        <v>0</v>
      </c>
      <c r="I121" s="69"/>
      <c r="J121" s="69"/>
      <c r="K121" s="69"/>
      <c r="L121" s="69"/>
      <c r="M121" s="69"/>
      <c r="N121" s="71">
        <f t="shared" si="13"/>
        <v>0</v>
      </c>
      <c r="O121" s="72"/>
    </row>
    <row r="122" spans="1:15" ht="14.25" x14ac:dyDescent="0.2">
      <c r="A122" s="67"/>
      <c r="B122" s="97" t="s">
        <v>112</v>
      </c>
      <c r="C122" s="68" t="s">
        <v>127</v>
      </c>
      <c r="D122" s="68" t="s">
        <v>125</v>
      </c>
      <c r="E122" s="68"/>
      <c r="F122" s="97" t="s">
        <v>115</v>
      </c>
      <c r="G122" s="68"/>
      <c r="H122" s="70">
        <f t="shared" si="12"/>
        <v>0</v>
      </c>
      <c r="I122" s="69"/>
      <c r="J122" s="69"/>
      <c r="K122" s="69"/>
      <c r="L122" s="69"/>
      <c r="M122" s="69"/>
      <c r="N122" s="71">
        <f t="shared" si="13"/>
        <v>0</v>
      </c>
      <c r="O122" s="72"/>
    </row>
    <row r="123" spans="1:15" ht="14.25" x14ac:dyDescent="0.2">
      <c r="A123" s="67"/>
      <c r="B123" s="97" t="s">
        <v>112</v>
      </c>
      <c r="C123" s="68" t="s">
        <v>128</v>
      </c>
      <c r="D123" s="68" t="s">
        <v>125</v>
      </c>
      <c r="E123" s="68"/>
      <c r="F123" s="97" t="s">
        <v>116</v>
      </c>
      <c r="G123" s="68"/>
      <c r="H123" s="70">
        <f t="shared" si="12"/>
        <v>0</v>
      </c>
      <c r="I123" s="69"/>
      <c r="J123" s="69"/>
      <c r="K123" s="69"/>
      <c r="L123" s="69"/>
      <c r="M123" s="69"/>
      <c r="N123" s="71">
        <f t="shared" si="13"/>
        <v>0</v>
      </c>
      <c r="O123" s="72"/>
    </row>
    <row r="124" spans="1:15" ht="14.25" x14ac:dyDescent="0.2">
      <c r="A124" s="67"/>
      <c r="B124" s="97" t="s">
        <v>112</v>
      </c>
      <c r="C124" s="68" t="s">
        <v>129</v>
      </c>
      <c r="D124" s="68" t="s">
        <v>125</v>
      </c>
      <c r="E124" s="68"/>
      <c r="F124" s="97" t="s">
        <v>117</v>
      </c>
      <c r="G124" s="73"/>
      <c r="H124" s="70">
        <f t="shared" si="12"/>
        <v>0</v>
      </c>
      <c r="I124" s="69"/>
      <c r="J124" s="69"/>
      <c r="K124" s="69"/>
      <c r="L124" s="69"/>
      <c r="M124" s="69"/>
      <c r="N124" s="71">
        <f t="shared" si="13"/>
        <v>0</v>
      </c>
      <c r="O124" s="72"/>
    </row>
    <row r="125" spans="1:15" ht="14.25" x14ac:dyDescent="0.2">
      <c r="A125" s="67"/>
      <c r="B125" s="97" t="s">
        <v>112</v>
      </c>
      <c r="C125" s="68" t="s">
        <v>130</v>
      </c>
      <c r="D125" s="68" t="s">
        <v>125</v>
      </c>
      <c r="E125" s="68"/>
      <c r="F125" s="97" t="s">
        <v>118</v>
      </c>
      <c r="G125" s="68"/>
      <c r="H125" s="70">
        <f t="shared" si="12"/>
        <v>0</v>
      </c>
      <c r="I125" s="69"/>
      <c r="J125" s="69"/>
      <c r="K125" s="69"/>
      <c r="L125" s="69"/>
      <c r="M125" s="69"/>
      <c r="N125" s="71">
        <f t="shared" si="13"/>
        <v>0</v>
      </c>
      <c r="O125" s="72"/>
    </row>
    <row r="126" spans="1:15" ht="14.25" x14ac:dyDescent="0.2">
      <c r="A126" s="67"/>
      <c r="B126" s="97" t="s">
        <v>112</v>
      </c>
      <c r="C126" s="68" t="s">
        <v>131</v>
      </c>
      <c r="D126" s="68" t="s">
        <v>125</v>
      </c>
      <c r="E126" s="68"/>
      <c r="F126" s="97" t="s">
        <v>119</v>
      </c>
      <c r="G126" s="68"/>
      <c r="H126" s="70">
        <f t="shared" si="12"/>
        <v>0</v>
      </c>
      <c r="I126" s="69"/>
      <c r="J126" s="69"/>
      <c r="K126" s="69"/>
      <c r="L126" s="69"/>
      <c r="M126" s="69"/>
      <c r="N126" s="71">
        <f t="shared" si="13"/>
        <v>0</v>
      </c>
      <c r="O126" s="72"/>
    </row>
    <row r="127" spans="1:15" ht="14.25" x14ac:dyDescent="0.2">
      <c r="A127" s="67"/>
      <c r="B127" s="97" t="s">
        <v>112</v>
      </c>
      <c r="C127" s="68" t="s">
        <v>132</v>
      </c>
      <c r="D127" s="68" t="s">
        <v>125</v>
      </c>
      <c r="E127" s="68"/>
      <c r="F127" s="97" t="s">
        <v>120</v>
      </c>
      <c r="G127" s="68"/>
      <c r="H127" s="70">
        <f t="shared" si="12"/>
        <v>0</v>
      </c>
      <c r="I127" s="69"/>
      <c r="J127" s="69"/>
      <c r="K127" s="69"/>
      <c r="L127" s="69"/>
      <c r="M127" s="69"/>
      <c r="N127" s="71">
        <f t="shared" si="13"/>
        <v>0</v>
      </c>
      <c r="O127" s="72"/>
    </row>
    <row r="128" spans="1:15" ht="15" thickBot="1" x14ac:dyDescent="0.25">
      <c r="A128" s="67"/>
      <c r="B128" s="97" t="s">
        <v>112</v>
      </c>
      <c r="C128" s="68" t="s">
        <v>134</v>
      </c>
      <c r="D128" s="68" t="s">
        <v>125</v>
      </c>
      <c r="E128" s="68"/>
      <c r="F128" s="97" t="s">
        <v>121</v>
      </c>
      <c r="G128" s="68"/>
      <c r="H128" s="70">
        <f t="shared" si="12"/>
        <v>0</v>
      </c>
      <c r="I128" s="69"/>
      <c r="J128" s="69"/>
      <c r="K128" s="69"/>
      <c r="L128" s="69"/>
      <c r="M128" s="69"/>
      <c r="N128" s="71">
        <f t="shared" si="13"/>
        <v>0</v>
      </c>
      <c r="O128" s="72"/>
    </row>
    <row r="129" spans="1:15" s="5" customFormat="1" ht="15.75" thickTop="1" thickBot="1" x14ac:dyDescent="0.25">
      <c r="A129" s="18"/>
      <c r="B129" s="90" t="s">
        <v>112</v>
      </c>
      <c r="C129" s="31"/>
      <c r="D129" s="31"/>
      <c r="E129" s="31"/>
      <c r="F129" s="90" t="s">
        <v>27</v>
      </c>
      <c r="G129" s="31"/>
      <c r="H129" s="21"/>
      <c r="I129" s="20"/>
      <c r="J129" s="22">
        <f>SUMPRODUCT($I120:$I128,J120:J128)</f>
        <v>0</v>
      </c>
      <c r="K129" s="22">
        <f>SUMPRODUCT($I120:$I128,K120:K128)</f>
        <v>0</v>
      </c>
      <c r="L129" s="22">
        <f>SUMPRODUCT($I120:$I128,L120:L128)</f>
        <v>0</v>
      </c>
      <c r="M129" s="22">
        <f>SUMPRODUCT($I120:$I128,M120:M128)</f>
        <v>0</v>
      </c>
      <c r="N129" s="22">
        <f>SUM(N120:N128)</f>
        <v>0</v>
      </c>
      <c r="O129" s="23"/>
    </row>
    <row r="130" spans="1:15" ht="15.75" thickTop="1" x14ac:dyDescent="0.25">
      <c r="A130" s="74"/>
      <c r="B130" s="98" t="s">
        <v>122</v>
      </c>
      <c r="C130" s="75"/>
      <c r="D130" s="75"/>
      <c r="E130" s="75"/>
      <c r="F130" s="99" t="s">
        <v>15</v>
      </c>
      <c r="G130" s="75"/>
      <c r="H130" s="76"/>
      <c r="I130" s="75"/>
      <c r="J130" s="76">
        <f>J129+J119+J108+J101+J24+J65+J75+J90</f>
        <v>0</v>
      </c>
      <c r="K130" s="76">
        <f>K129+K119+K108+K101+K24+K65+K75+K90</f>
        <v>0</v>
      </c>
      <c r="L130" s="76">
        <f>L129+L119+L108+L101+L24+L65+L75+L90</f>
        <v>0</v>
      </c>
      <c r="M130" s="76">
        <f>M129+M119+M108+M101+M24+M65+M75+M90</f>
        <v>0</v>
      </c>
      <c r="N130" s="76">
        <f>N129+N119+N108+N101+N24+N65+N75+N90</f>
        <v>0</v>
      </c>
      <c r="O130" s="75"/>
    </row>
    <row r="131" spans="1:15" x14ac:dyDescent="0.2">
      <c r="A131" s="6"/>
      <c r="B131" s="100"/>
      <c r="C131" s="4"/>
      <c r="D131" s="4"/>
      <c r="E131" s="4"/>
      <c r="F131" s="4"/>
      <c r="G131" s="4"/>
      <c r="H131" s="9"/>
      <c r="I131" s="4"/>
      <c r="J131" s="4"/>
      <c r="K131" s="4"/>
      <c r="L131" s="4"/>
      <c r="M131" s="4"/>
      <c r="N131" s="4"/>
    </row>
    <row r="132" spans="1:15" x14ac:dyDescent="0.2">
      <c r="A132" s="6"/>
      <c r="B132" s="100"/>
      <c r="C132" s="4"/>
      <c r="D132" s="4"/>
      <c r="E132" s="4"/>
      <c r="F132" s="4"/>
      <c r="G132" s="4"/>
      <c r="H132" s="9"/>
      <c r="I132" s="4"/>
      <c r="J132" s="4"/>
      <c r="K132" s="4"/>
      <c r="L132" s="4"/>
      <c r="M132" s="4"/>
      <c r="N132" s="4"/>
    </row>
    <row r="133" spans="1:15" x14ac:dyDescent="0.2">
      <c r="A133" s="6"/>
      <c r="B133" s="6"/>
      <c r="D133" s="4"/>
      <c r="E133" s="4"/>
      <c r="G133" s="4"/>
      <c r="H133" s="4"/>
      <c r="I133" s="9"/>
      <c r="J133" s="9"/>
      <c r="K133" s="9"/>
      <c r="L133" s="9"/>
      <c r="M133" s="9"/>
      <c r="N133" s="4"/>
    </row>
    <row r="134" spans="1:15" x14ac:dyDescent="0.2">
      <c r="A134" s="6"/>
      <c r="B134" s="6"/>
      <c r="D134" s="4"/>
      <c r="E134" s="4"/>
      <c r="G134" s="4"/>
      <c r="H134" s="4"/>
      <c r="I134" s="9"/>
      <c r="J134" s="9"/>
      <c r="K134" s="9"/>
      <c r="L134" s="9"/>
      <c r="M134" s="9"/>
      <c r="N134" s="136"/>
    </row>
    <row r="135" spans="1:15" x14ac:dyDescent="0.2">
      <c r="A135" s="6"/>
      <c r="B135" s="6"/>
      <c r="D135" s="4"/>
      <c r="E135" s="4"/>
      <c r="G135" s="4"/>
      <c r="H135" s="4"/>
      <c r="I135" s="9"/>
      <c r="J135" s="9"/>
      <c r="K135" s="9"/>
      <c r="L135" s="9"/>
      <c r="M135" s="9"/>
      <c r="N135" s="4"/>
    </row>
    <row r="136" spans="1:15" x14ac:dyDescent="0.2">
      <c r="A136" s="6"/>
      <c r="B136" s="6"/>
      <c r="D136" s="4"/>
      <c r="E136" s="4"/>
      <c r="G136" s="4"/>
      <c r="H136" s="4"/>
      <c r="I136" s="9"/>
      <c r="J136" s="9"/>
      <c r="K136" s="9"/>
      <c r="L136" s="9"/>
      <c r="M136" s="9"/>
      <c r="N136" s="136"/>
    </row>
    <row r="137" spans="1:15" x14ac:dyDescent="0.2">
      <c r="A137" s="6"/>
      <c r="B137" s="6"/>
      <c r="D137" s="4"/>
      <c r="E137" s="4"/>
      <c r="G137" s="4"/>
      <c r="H137" s="4"/>
      <c r="I137" s="9"/>
      <c r="J137" s="9"/>
      <c r="K137" s="9"/>
      <c r="L137" s="9"/>
      <c r="M137" s="9"/>
      <c r="N137" s="4"/>
    </row>
    <row r="138" spans="1:15" x14ac:dyDescent="0.2">
      <c r="A138" s="6"/>
      <c r="B138" s="6"/>
      <c r="D138" s="4"/>
      <c r="E138" s="4"/>
      <c r="G138" s="4"/>
      <c r="H138" s="4"/>
      <c r="I138" s="9"/>
      <c r="J138" s="9"/>
      <c r="K138" s="9"/>
      <c r="L138" s="9"/>
      <c r="M138" s="9"/>
      <c r="N138" s="4"/>
    </row>
    <row r="139" spans="1:15" x14ac:dyDescent="0.2">
      <c r="A139" s="6"/>
      <c r="B139" s="6"/>
      <c r="D139" s="4"/>
      <c r="E139" s="4"/>
      <c r="G139" s="4"/>
      <c r="H139" s="4"/>
      <c r="I139" s="9"/>
      <c r="J139" s="9"/>
      <c r="K139" s="9"/>
      <c r="L139" s="9"/>
      <c r="M139" s="9"/>
      <c r="N139" s="4"/>
    </row>
    <row r="140" spans="1:15" x14ac:dyDescent="0.2">
      <c r="A140" s="6"/>
      <c r="B140" s="6"/>
      <c r="D140" s="4"/>
      <c r="E140" s="4"/>
      <c r="G140" s="4"/>
      <c r="H140" s="4"/>
      <c r="I140" s="9"/>
      <c r="J140" s="9"/>
      <c r="K140" s="9"/>
      <c r="L140" s="9"/>
      <c r="M140" s="9"/>
      <c r="N140" s="4"/>
    </row>
    <row r="141" spans="1:15" x14ac:dyDescent="0.2">
      <c r="A141" s="6"/>
      <c r="B141" s="6"/>
      <c r="D141" s="4"/>
      <c r="E141" s="4"/>
      <c r="G141" s="4"/>
      <c r="H141" s="4"/>
      <c r="I141" s="9"/>
      <c r="J141" s="9"/>
      <c r="K141" s="9"/>
      <c r="L141" s="9"/>
      <c r="M141" s="9"/>
      <c r="N141" s="4"/>
    </row>
    <row r="142" spans="1:15" x14ac:dyDescent="0.2">
      <c r="A142" s="6"/>
      <c r="B142" s="6"/>
      <c r="D142" s="4"/>
      <c r="E142" s="4"/>
      <c r="G142" s="4"/>
      <c r="H142" s="4"/>
      <c r="I142" s="9"/>
      <c r="J142" s="9"/>
      <c r="K142" s="9"/>
      <c r="L142" s="9"/>
      <c r="M142" s="9"/>
      <c r="N142" s="4"/>
    </row>
    <row r="143" spans="1:15" x14ac:dyDescent="0.2">
      <c r="A143" s="6"/>
      <c r="B143" s="6"/>
      <c r="D143" s="4"/>
      <c r="E143" s="4"/>
      <c r="G143" s="4"/>
      <c r="H143" s="4"/>
      <c r="I143" s="9"/>
      <c r="J143" s="9"/>
      <c r="K143" s="9"/>
      <c r="L143" s="9"/>
      <c r="M143" s="9"/>
      <c r="N143" s="4"/>
    </row>
    <row r="144" spans="1:15" x14ac:dyDescent="0.2">
      <c r="A144" s="6"/>
      <c r="B144" s="6"/>
      <c r="D144" s="4"/>
      <c r="E144" s="4"/>
      <c r="G144" s="4"/>
      <c r="H144" s="4"/>
      <c r="I144" s="9"/>
      <c r="J144" s="9"/>
      <c r="K144" s="9"/>
      <c r="L144" s="9"/>
      <c r="M144" s="9"/>
      <c r="N144" s="4"/>
    </row>
    <row r="145" spans="1:14" x14ac:dyDescent="0.2">
      <c r="A145" s="6"/>
      <c r="B145" s="6"/>
      <c r="D145" s="4"/>
      <c r="E145" s="4"/>
      <c r="G145" s="4"/>
      <c r="H145" s="4"/>
      <c r="I145" s="9"/>
      <c r="J145" s="9"/>
      <c r="K145" s="9"/>
      <c r="L145" s="9"/>
      <c r="M145" s="9"/>
      <c r="N145" s="4"/>
    </row>
    <row r="146" spans="1:14" x14ac:dyDescent="0.2">
      <c r="A146" s="6"/>
      <c r="B146" s="6"/>
      <c r="D146" s="4"/>
      <c r="E146" s="4"/>
      <c r="G146" s="4"/>
      <c r="H146" s="4"/>
      <c r="I146" s="9"/>
      <c r="J146" s="9"/>
      <c r="K146" s="9"/>
      <c r="L146" s="9"/>
      <c r="M146" s="9"/>
      <c r="N146" s="4"/>
    </row>
    <row r="147" spans="1:14" x14ac:dyDescent="0.2">
      <c r="A147" s="6"/>
      <c r="B147" s="6"/>
      <c r="D147" s="4"/>
      <c r="E147" s="4"/>
      <c r="G147" s="4"/>
      <c r="H147" s="4"/>
      <c r="I147" s="9"/>
      <c r="J147" s="9"/>
      <c r="K147" s="9"/>
      <c r="L147" s="9"/>
      <c r="M147" s="9"/>
      <c r="N147" s="4"/>
    </row>
    <row r="148" spans="1:14" x14ac:dyDescent="0.2">
      <c r="A148" s="6"/>
      <c r="B148" s="6"/>
      <c r="D148" s="4"/>
      <c r="E148" s="4"/>
      <c r="G148" s="4"/>
      <c r="H148" s="4"/>
      <c r="I148" s="9"/>
      <c r="J148" s="9"/>
      <c r="K148" s="9"/>
      <c r="L148" s="9"/>
      <c r="M148" s="9"/>
      <c r="N148" s="4"/>
    </row>
    <row r="149" spans="1:14" x14ac:dyDescent="0.2">
      <c r="A149" s="6"/>
      <c r="B149" s="6"/>
      <c r="D149" s="4"/>
      <c r="E149" s="4"/>
      <c r="G149" s="4"/>
      <c r="H149" s="4"/>
      <c r="I149" s="9"/>
      <c r="J149" s="9"/>
      <c r="K149" s="9"/>
      <c r="L149" s="9"/>
      <c r="M149" s="9"/>
      <c r="N149" s="4"/>
    </row>
    <row r="150" spans="1:14" x14ac:dyDescent="0.2">
      <c r="A150" s="6"/>
      <c r="B150" s="6"/>
      <c r="D150" s="4"/>
      <c r="E150" s="4"/>
      <c r="G150" s="4"/>
      <c r="H150" s="4"/>
      <c r="I150" s="9"/>
      <c r="J150" s="9"/>
      <c r="K150" s="9"/>
      <c r="L150" s="9"/>
      <c r="M150" s="9"/>
      <c r="N150" s="4"/>
    </row>
    <row r="151" spans="1:14" x14ac:dyDescent="0.2">
      <c r="A151" s="6"/>
      <c r="B151" s="6"/>
      <c r="D151" s="4"/>
      <c r="E151" s="4"/>
      <c r="G151" s="4"/>
      <c r="H151" s="4"/>
      <c r="I151" s="9"/>
      <c r="J151" s="9"/>
      <c r="K151" s="9"/>
      <c r="L151" s="9"/>
      <c r="M151" s="9"/>
      <c r="N151" s="4"/>
    </row>
    <row r="152" spans="1:14" x14ac:dyDescent="0.2">
      <c r="A152" s="6"/>
      <c r="B152" s="6"/>
      <c r="D152" s="4"/>
      <c r="E152" s="4"/>
      <c r="G152" s="4"/>
      <c r="H152" s="4"/>
      <c r="I152" s="9"/>
      <c r="J152" s="9"/>
      <c r="K152" s="9"/>
      <c r="L152" s="9"/>
      <c r="M152" s="9"/>
      <c r="N152" s="4"/>
    </row>
    <row r="153" spans="1:14" x14ac:dyDescent="0.2">
      <c r="A153" s="6"/>
      <c r="B153" s="6"/>
      <c r="D153" s="4"/>
      <c r="E153" s="4"/>
      <c r="G153" s="4"/>
      <c r="H153" s="4"/>
      <c r="I153" s="9"/>
      <c r="J153" s="9"/>
      <c r="K153" s="9"/>
      <c r="L153" s="9"/>
      <c r="M153" s="9"/>
      <c r="N153" s="4"/>
    </row>
    <row r="154" spans="1:14" x14ac:dyDescent="0.2">
      <c r="A154" s="6"/>
      <c r="B154" s="6"/>
      <c r="D154" s="4"/>
      <c r="E154" s="4"/>
      <c r="G154" s="4"/>
      <c r="H154" s="4"/>
      <c r="I154" s="9"/>
      <c r="J154" s="9"/>
      <c r="K154" s="9"/>
      <c r="L154" s="9"/>
      <c r="M154" s="9"/>
      <c r="N154" s="4"/>
    </row>
    <row r="155" spans="1:14" x14ac:dyDescent="0.2">
      <c r="A155" s="6"/>
      <c r="B155" s="6"/>
      <c r="D155" s="4"/>
      <c r="E155" s="4"/>
      <c r="G155" s="4"/>
      <c r="H155" s="4"/>
      <c r="I155" s="9"/>
      <c r="J155" s="9"/>
      <c r="K155" s="9"/>
      <c r="L155" s="9"/>
      <c r="M155" s="9"/>
      <c r="N155" s="4"/>
    </row>
    <row r="156" spans="1:14" x14ac:dyDescent="0.2">
      <c r="A156" s="6"/>
      <c r="B156" s="6"/>
      <c r="D156" s="4"/>
      <c r="E156" s="4"/>
      <c r="G156" s="4"/>
      <c r="H156" s="4"/>
      <c r="I156" s="9"/>
      <c r="J156" s="9"/>
      <c r="K156" s="9"/>
      <c r="L156" s="9"/>
      <c r="M156" s="9"/>
      <c r="N156" s="4"/>
    </row>
    <row r="157" spans="1:14" x14ac:dyDescent="0.2">
      <c r="A157" s="6"/>
      <c r="B157" s="6"/>
      <c r="D157" s="4"/>
      <c r="E157" s="4"/>
      <c r="G157" s="4"/>
      <c r="H157" s="4"/>
      <c r="I157" s="9"/>
      <c r="J157" s="9"/>
      <c r="K157" s="9"/>
      <c r="L157" s="9"/>
      <c r="M157" s="9"/>
      <c r="N157" s="4"/>
    </row>
    <row r="158" spans="1:14" x14ac:dyDescent="0.2">
      <c r="A158" s="6"/>
      <c r="B158" s="6"/>
      <c r="D158" s="4"/>
      <c r="E158" s="4"/>
      <c r="G158" s="4"/>
      <c r="H158" s="4"/>
      <c r="I158" s="9"/>
      <c r="J158" s="9"/>
      <c r="K158" s="9"/>
      <c r="L158" s="9"/>
      <c r="M158" s="9"/>
      <c r="N158" s="4"/>
    </row>
    <row r="159" spans="1:14" x14ac:dyDescent="0.2">
      <c r="A159" s="6"/>
      <c r="B159" s="6"/>
      <c r="D159" s="4"/>
      <c r="E159" s="4"/>
      <c r="G159" s="4"/>
      <c r="H159" s="4"/>
      <c r="I159" s="9"/>
      <c r="J159" s="9"/>
      <c r="K159" s="9"/>
      <c r="L159" s="9"/>
      <c r="M159" s="9"/>
      <c r="N159" s="4"/>
    </row>
    <row r="160" spans="1:14" x14ac:dyDescent="0.2">
      <c r="A160" s="6"/>
      <c r="B160" s="6"/>
      <c r="D160" s="4"/>
      <c r="E160" s="4"/>
      <c r="G160" s="4"/>
      <c r="H160" s="4"/>
      <c r="I160" s="9"/>
      <c r="J160" s="9"/>
      <c r="K160" s="9"/>
      <c r="L160" s="9"/>
      <c r="M160" s="9"/>
      <c r="N160" s="4"/>
    </row>
    <row r="161" spans="1:14" s="8" customFormat="1" x14ac:dyDescent="0.2">
      <c r="A161" s="10"/>
      <c r="B161" s="6"/>
      <c r="F161" s="100"/>
      <c r="I161" s="11"/>
      <c r="J161" s="11"/>
      <c r="K161" s="11"/>
      <c r="L161" s="11"/>
      <c r="M161" s="11"/>
    </row>
    <row r="162" spans="1:14" s="8" customFormat="1" x14ac:dyDescent="0.2">
      <c r="A162" s="10"/>
      <c r="B162" s="6"/>
      <c r="F162" s="100"/>
      <c r="I162" s="11"/>
      <c r="J162" s="11"/>
      <c r="K162" s="11"/>
      <c r="L162" s="11"/>
      <c r="M162" s="11"/>
    </row>
    <row r="163" spans="1:14" s="8" customFormat="1" x14ac:dyDescent="0.2">
      <c r="A163" s="10"/>
      <c r="B163" s="6"/>
      <c r="F163" s="100"/>
      <c r="I163" s="11"/>
      <c r="J163" s="11"/>
      <c r="K163" s="11"/>
      <c r="L163" s="11"/>
      <c r="M163" s="11"/>
    </row>
    <row r="164" spans="1:14" s="8" customFormat="1" x14ac:dyDescent="0.2">
      <c r="A164" s="10"/>
      <c r="B164" s="6"/>
      <c r="F164" s="100"/>
      <c r="I164" s="11"/>
      <c r="J164" s="11"/>
      <c r="K164" s="11"/>
      <c r="L164" s="11"/>
      <c r="M164" s="11"/>
    </row>
    <row r="165" spans="1:14" s="8" customFormat="1" x14ac:dyDescent="0.2">
      <c r="A165" s="10"/>
      <c r="B165" s="6"/>
      <c r="F165" s="100"/>
      <c r="I165" s="11"/>
      <c r="J165" s="11"/>
      <c r="K165" s="11"/>
      <c r="L165" s="11"/>
      <c r="M165" s="11"/>
    </row>
    <row r="166" spans="1:14" s="8" customFormat="1" x14ac:dyDescent="0.2">
      <c r="A166" s="10"/>
      <c r="B166" s="6"/>
      <c r="F166" s="100"/>
      <c r="I166" s="11"/>
      <c r="J166" s="11"/>
      <c r="K166" s="11"/>
      <c r="L166" s="11"/>
      <c r="M166" s="11"/>
    </row>
    <row r="167" spans="1:14" s="8" customFormat="1" x14ac:dyDescent="0.2">
      <c r="A167" s="10"/>
      <c r="B167" s="6"/>
      <c r="F167" s="100"/>
      <c r="I167" s="11"/>
      <c r="J167" s="11"/>
      <c r="K167" s="11"/>
      <c r="L167" s="11"/>
      <c r="M167" s="11"/>
    </row>
    <row r="168" spans="1:14" s="8" customFormat="1" x14ac:dyDescent="0.2">
      <c r="A168" s="10"/>
      <c r="B168" s="6"/>
      <c r="F168" s="100"/>
      <c r="I168" s="11"/>
      <c r="J168" s="11"/>
      <c r="K168" s="11"/>
      <c r="L168" s="11"/>
      <c r="M168" s="11"/>
    </row>
    <row r="169" spans="1:14" s="8" customFormat="1" x14ac:dyDescent="0.2">
      <c r="A169" s="10"/>
      <c r="B169" s="6"/>
      <c r="F169" s="100"/>
      <c r="I169" s="11"/>
      <c r="J169" s="11"/>
      <c r="K169" s="11"/>
      <c r="L169" s="11"/>
      <c r="M169" s="11"/>
    </row>
    <row r="170" spans="1:14" s="8" customFormat="1" x14ac:dyDescent="0.2">
      <c r="A170" s="10"/>
      <c r="B170" s="6"/>
      <c r="F170" s="100"/>
      <c r="I170" s="11"/>
      <c r="J170" s="11"/>
      <c r="K170" s="11"/>
      <c r="L170" s="11"/>
      <c r="M170" s="11"/>
    </row>
    <row r="171" spans="1:14" s="7" customFormat="1" x14ac:dyDescent="0.2">
      <c r="A171" s="10"/>
      <c r="B171" s="6"/>
      <c r="C171" s="8"/>
      <c r="D171" s="8"/>
      <c r="E171" s="8"/>
      <c r="F171" s="100"/>
      <c r="G171" s="8"/>
      <c r="H171" s="8"/>
      <c r="I171" s="11"/>
      <c r="J171" s="11"/>
      <c r="K171" s="11"/>
      <c r="L171" s="11"/>
      <c r="M171" s="11"/>
      <c r="N171" s="8"/>
    </row>
    <row r="172" spans="1:14" s="7" customFormat="1" x14ac:dyDescent="0.2">
      <c r="A172" s="10"/>
      <c r="B172" s="6"/>
      <c r="C172" s="8"/>
      <c r="D172" s="8"/>
      <c r="E172" s="8"/>
      <c r="F172" s="100"/>
      <c r="G172" s="8"/>
      <c r="H172" s="8"/>
      <c r="I172" s="11"/>
      <c r="J172" s="11"/>
      <c r="K172" s="11"/>
      <c r="L172" s="11"/>
      <c r="M172" s="11"/>
      <c r="N172" s="8"/>
    </row>
    <row r="173" spans="1:14" s="7" customFormat="1" x14ac:dyDescent="0.2">
      <c r="A173" s="10"/>
      <c r="B173" s="6"/>
      <c r="C173" s="8"/>
      <c r="D173" s="8"/>
      <c r="E173" s="8"/>
      <c r="F173" s="100"/>
      <c r="G173" s="8"/>
      <c r="H173" s="8"/>
      <c r="I173" s="11"/>
      <c r="J173" s="11"/>
      <c r="K173" s="11"/>
      <c r="L173" s="11"/>
      <c r="M173" s="11"/>
      <c r="N173" s="8"/>
    </row>
    <row r="174" spans="1:14" s="7" customFormat="1" x14ac:dyDescent="0.2">
      <c r="A174" s="10"/>
      <c r="B174" s="6"/>
      <c r="C174" s="8"/>
      <c r="D174" s="8"/>
      <c r="E174" s="8"/>
      <c r="F174" s="100"/>
      <c r="G174" s="8"/>
      <c r="H174" s="8"/>
      <c r="I174" s="11"/>
      <c r="J174" s="11"/>
      <c r="K174" s="11"/>
      <c r="L174" s="11"/>
      <c r="M174" s="11"/>
      <c r="N174" s="8"/>
    </row>
    <row r="175" spans="1:14" s="7" customFormat="1" x14ac:dyDescent="0.2">
      <c r="A175" s="10"/>
      <c r="B175" s="6"/>
      <c r="C175" s="8"/>
      <c r="D175" s="8"/>
      <c r="E175" s="8"/>
      <c r="F175" s="100"/>
      <c r="G175" s="8"/>
      <c r="H175" s="8"/>
      <c r="I175" s="11"/>
      <c r="J175" s="11"/>
      <c r="K175" s="11"/>
      <c r="L175" s="11"/>
      <c r="M175" s="11"/>
      <c r="N175" s="8"/>
    </row>
    <row r="176" spans="1:14" s="7" customFormat="1" x14ac:dyDescent="0.2">
      <c r="A176" s="10"/>
      <c r="B176" s="6"/>
      <c r="C176" s="8"/>
      <c r="D176" s="8"/>
      <c r="E176" s="8"/>
      <c r="F176" s="100"/>
      <c r="G176" s="8"/>
      <c r="H176" s="8"/>
      <c r="I176" s="11"/>
      <c r="J176" s="11"/>
      <c r="K176" s="11"/>
      <c r="L176" s="11"/>
      <c r="M176" s="11"/>
      <c r="N176" s="8"/>
    </row>
    <row r="177" spans="1:14" s="7" customFormat="1" x14ac:dyDescent="0.2">
      <c r="A177" s="10"/>
      <c r="B177" s="6"/>
      <c r="C177" s="8"/>
      <c r="D177" s="8"/>
      <c r="E177" s="8"/>
      <c r="F177" s="100"/>
      <c r="G177" s="8"/>
      <c r="H177" s="8"/>
      <c r="I177" s="11"/>
      <c r="J177" s="11"/>
      <c r="K177" s="11"/>
      <c r="L177" s="11"/>
      <c r="M177" s="11"/>
      <c r="N177" s="8"/>
    </row>
    <row r="178" spans="1:14" s="7" customFormat="1" x14ac:dyDescent="0.2">
      <c r="A178" s="10"/>
      <c r="B178" s="6"/>
      <c r="C178" s="8"/>
      <c r="D178" s="8"/>
      <c r="E178" s="8"/>
      <c r="F178" s="100"/>
      <c r="G178" s="8"/>
      <c r="H178" s="8"/>
      <c r="I178" s="11"/>
      <c r="J178" s="11"/>
      <c r="K178" s="11"/>
      <c r="L178" s="11"/>
      <c r="M178" s="11"/>
      <c r="N178" s="8"/>
    </row>
    <row r="179" spans="1:14" s="7" customFormat="1" x14ac:dyDescent="0.2">
      <c r="A179" s="10"/>
      <c r="B179" s="6"/>
      <c r="C179" s="8"/>
      <c r="D179" s="8"/>
      <c r="E179" s="8"/>
      <c r="F179" s="100"/>
      <c r="G179" s="8"/>
      <c r="H179" s="8"/>
      <c r="I179" s="11"/>
      <c r="J179" s="11"/>
      <c r="K179" s="11"/>
      <c r="L179" s="11"/>
      <c r="M179" s="11"/>
      <c r="N179" s="8"/>
    </row>
    <row r="180" spans="1:14" s="7" customFormat="1" x14ac:dyDescent="0.2">
      <c r="A180" s="10"/>
      <c r="B180" s="6"/>
      <c r="C180" s="8"/>
      <c r="D180" s="8"/>
      <c r="E180" s="8"/>
      <c r="F180" s="100"/>
      <c r="G180" s="8"/>
      <c r="H180" s="8"/>
      <c r="I180" s="11"/>
      <c r="J180" s="11"/>
      <c r="K180" s="11"/>
      <c r="L180" s="11"/>
      <c r="M180" s="11"/>
      <c r="N180" s="8"/>
    </row>
    <row r="181" spans="1:14" s="7" customFormat="1" x14ac:dyDescent="0.2">
      <c r="A181" s="10"/>
      <c r="B181" s="6"/>
      <c r="C181" s="8"/>
      <c r="D181" s="8"/>
      <c r="E181" s="8"/>
      <c r="F181" s="100"/>
      <c r="G181" s="8"/>
      <c r="H181" s="8"/>
      <c r="I181" s="11"/>
      <c r="J181" s="11"/>
      <c r="K181" s="11"/>
      <c r="L181" s="11"/>
      <c r="M181" s="11"/>
      <c r="N181" s="8"/>
    </row>
    <row r="182" spans="1:14" s="7" customFormat="1" x14ac:dyDescent="0.2">
      <c r="A182" s="10"/>
      <c r="B182" s="6"/>
      <c r="C182" s="8"/>
      <c r="D182" s="8"/>
      <c r="E182" s="8"/>
      <c r="F182" s="100"/>
      <c r="G182" s="8"/>
      <c r="H182" s="8"/>
      <c r="I182" s="11"/>
      <c r="J182" s="11"/>
      <c r="K182" s="11"/>
      <c r="L182" s="11"/>
      <c r="M182" s="11"/>
      <c r="N182" s="8"/>
    </row>
    <row r="183" spans="1:14" s="7" customFormat="1" x14ac:dyDescent="0.2">
      <c r="A183" s="10"/>
      <c r="B183" s="6"/>
      <c r="C183" s="8"/>
      <c r="D183" s="8"/>
      <c r="E183" s="8"/>
      <c r="F183" s="100"/>
      <c r="G183" s="8"/>
      <c r="H183" s="8"/>
      <c r="I183" s="11"/>
      <c r="J183" s="11"/>
      <c r="K183" s="11"/>
      <c r="L183" s="11"/>
      <c r="M183" s="11"/>
      <c r="N183" s="8"/>
    </row>
    <row r="184" spans="1:14" s="7" customFormat="1" x14ac:dyDescent="0.2">
      <c r="A184" s="10"/>
      <c r="B184" s="6"/>
      <c r="C184" s="8"/>
      <c r="D184" s="8"/>
      <c r="E184" s="8"/>
      <c r="F184" s="100"/>
      <c r="G184" s="8"/>
      <c r="H184" s="8"/>
      <c r="I184" s="11"/>
      <c r="J184" s="11"/>
      <c r="K184" s="11"/>
      <c r="L184" s="11"/>
      <c r="M184" s="11"/>
      <c r="N184" s="8"/>
    </row>
    <row r="185" spans="1:14" s="7" customFormat="1" x14ac:dyDescent="0.2">
      <c r="A185" s="10"/>
      <c r="B185" s="6"/>
      <c r="C185" s="8"/>
      <c r="D185" s="8"/>
      <c r="E185" s="8"/>
      <c r="F185" s="100"/>
      <c r="G185" s="8"/>
      <c r="H185" s="8"/>
      <c r="I185" s="11"/>
      <c r="J185" s="11"/>
      <c r="K185" s="11"/>
      <c r="L185" s="11"/>
      <c r="M185" s="11"/>
      <c r="N185" s="8"/>
    </row>
    <row r="186" spans="1:14" s="7" customFormat="1" x14ac:dyDescent="0.2">
      <c r="A186" s="10"/>
      <c r="B186" s="6"/>
      <c r="C186" s="8"/>
      <c r="D186" s="8"/>
      <c r="E186" s="8"/>
      <c r="F186" s="100"/>
      <c r="G186" s="8"/>
      <c r="H186" s="8"/>
      <c r="I186" s="11"/>
      <c r="J186" s="11"/>
      <c r="K186" s="11"/>
      <c r="L186" s="11"/>
      <c r="M186" s="11"/>
      <c r="N186" s="8"/>
    </row>
    <row r="187" spans="1:14" s="7" customFormat="1" x14ac:dyDescent="0.2">
      <c r="A187" s="10"/>
      <c r="B187" s="6"/>
      <c r="C187" s="8"/>
      <c r="D187" s="8"/>
      <c r="E187" s="8"/>
      <c r="F187" s="100"/>
      <c r="G187" s="8"/>
      <c r="H187" s="8"/>
      <c r="I187" s="11"/>
      <c r="J187" s="11"/>
      <c r="K187" s="11"/>
      <c r="L187" s="11"/>
      <c r="M187" s="11"/>
      <c r="N187" s="8"/>
    </row>
    <row r="188" spans="1:14" s="7" customFormat="1" x14ac:dyDescent="0.2">
      <c r="A188" s="10"/>
      <c r="B188" s="6"/>
      <c r="C188" s="8"/>
      <c r="D188" s="8"/>
      <c r="E188" s="8"/>
      <c r="F188" s="100"/>
      <c r="G188" s="8"/>
      <c r="H188" s="8"/>
      <c r="I188" s="11"/>
      <c r="J188" s="11"/>
      <c r="K188" s="11"/>
      <c r="L188" s="11"/>
      <c r="M188" s="11"/>
      <c r="N188" s="8"/>
    </row>
    <row r="189" spans="1:14" s="7" customFormat="1" x14ac:dyDescent="0.2">
      <c r="A189" s="10"/>
      <c r="B189" s="6"/>
      <c r="C189" s="8"/>
      <c r="D189" s="8"/>
      <c r="E189" s="8"/>
      <c r="F189" s="100"/>
      <c r="G189" s="8"/>
      <c r="H189" s="8"/>
      <c r="I189" s="11"/>
      <c r="J189" s="11"/>
      <c r="K189" s="11"/>
      <c r="L189" s="11"/>
      <c r="M189" s="11"/>
      <c r="N189" s="8"/>
    </row>
    <row r="190" spans="1:14" s="7" customFormat="1" x14ac:dyDescent="0.2">
      <c r="A190" s="10"/>
      <c r="B190" s="6"/>
      <c r="C190" s="8"/>
      <c r="D190" s="8"/>
      <c r="E190" s="8"/>
      <c r="F190" s="100"/>
      <c r="G190" s="8"/>
      <c r="H190" s="8"/>
      <c r="I190" s="11"/>
      <c r="J190" s="11"/>
      <c r="K190" s="11"/>
      <c r="L190" s="11"/>
      <c r="M190" s="11"/>
      <c r="N190" s="8"/>
    </row>
    <row r="191" spans="1:14" s="7" customFormat="1" x14ac:dyDescent="0.2">
      <c r="A191" s="10"/>
      <c r="B191" s="6"/>
      <c r="C191" s="8"/>
      <c r="D191" s="8"/>
      <c r="E191" s="8"/>
      <c r="F191" s="100"/>
      <c r="G191" s="8"/>
      <c r="H191" s="8"/>
      <c r="I191" s="11"/>
      <c r="J191" s="11"/>
      <c r="K191" s="11"/>
      <c r="L191" s="11"/>
      <c r="M191" s="11"/>
      <c r="N191" s="8"/>
    </row>
    <row r="192" spans="1:14" s="7" customFormat="1" x14ac:dyDescent="0.2">
      <c r="A192" s="10"/>
      <c r="B192" s="6"/>
      <c r="C192" s="8"/>
      <c r="D192" s="8"/>
      <c r="E192" s="8"/>
      <c r="F192" s="100"/>
      <c r="G192" s="8"/>
      <c r="H192" s="8"/>
      <c r="I192" s="11"/>
      <c r="J192" s="11"/>
      <c r="K192" s="11"/>
      <c r="L192" s="11"/>
      <c r="M192" s="11"/>
      <c r="N192" s="8"/>
    </row>
    <row r="193" spans="1:14" s="7" customFormat="1" x14ac:dyDescent="0.2">
      <c r="A193" s="10"/>
      <c r="B193" s="6"/>
      <c r="C193" s="8"/>
      <c r="D193" s="8"/>
      <c r="E193" s="8"/>
      <c r="F193" s="100"/>
      <c r="G193" s="8"/>
      <c r="H193" s="8"/>
      <c r="I193" s="11"/>
      <c r="J193" s="11"/>
      <c r="K193" s="11"/>
      <c r="L193" s="11"/>
      <c r="M193" s="11"/>
      <c r="N193" s="8"/>
    </row>
    <row r="194" spans="1:14" s="7" customFormat="1" x14ac:dyDescent="0.2">
      <c r="A194" s="10"/>
      <c r="B194" s="6"/>
      <c r="C194" s="8"/>
      <c r="D194" s="8"/>
      <c r="E194" s="8"/>
      <c r="F194" s="100"/>
      <c r="G194" s="8"/>
      <c r="H194" s="8"/>
      <c r="I194" s="11"/>
      <c r="J194" s="11"/>
      <c r="K194" s="11"/>
      <c r="L194" s="11"/>
      <c r="M194" s="11"/>
      <c r="N194" s="8"/>
    </row>
    <row r="195" spans="1:14" s="7" customFormat="1" x14ac:dyDescent="0.2">
      <c r="A195" s="10"/>
      <c r="B195" s="6"/>
      <c r="C195" s="8"/>
      <c r="D195" s="8"/>
      <c r="E195" s="8"/>
      <c r="F195" s="100"/>
      <c r="G195" s="8"/>
      <c r="H195" s="8"/>
      <c r="I195" s="11"/>
      <c r="J195" s="11"/>
      <c r="K195" s="11"/>
      <c r="L195" s="11"/>
      <c r="M195" s="11"/>
      <c r="N195" s="8"/>
    </row>
    <row r="196" spans="1:14" s="7" customFormat="1" x14ac:dyDescent="0.2">
      <c r="A196" s="10"/>
      <c r="B196" s="6"/>
      <c r="C196" s="8"/>
      <c r="D196" s="8"/>
      <c r="E196" s="8"/>
      <c r="F196" s="100"/>
      <c r="G196" s="8"/>
      <c r="H196" s="8"/>
      <c r="I196" s="11"/>
      <c r="J196" s="11"/>
      <c r="K196" s="11"/>
      <c r="L196" s="11"/>
      <c r="M196" s="11"/>
      <c r="N196" s="8"/>
    </row>
    <row r="197" spans="1:14" s="7" customFormat="1" x14ac:dyDescent="0.2">
      <c r="A197" s="10"/>
      <c r="B197" s="6"/>
      <c r="C197" s="8"/>
      <c r="D197" s="8"/>
      <c r="E197" s="8"/>
      <c r="F197" s="100"/>
      <c r="G197" s="8"/>
      <c r="H197" s="8"/>
      <c r="I197" s="11"/>
      <c r="J197" s="11"/>
      <c r="K197" s="11"/>
      <c r="L197" s="11"/>
      <c r="M197" s="11"/>
      <c r="N197" s="8"/>
    </row>
    <row r="198" spans="1:14" s="7" customFormat="1" x14ac:dyDescent="0.2">
      <c r="A198" s="10"/>
      <c r="B198" s="6"/>
      <c r="C198" s="8"/>
      <c r="D198" s="8"/>
      <c r="E198" s="8"/>
      <c r="F198" s="100"/>
      <c r="G198" s="8"/>
      <c r="H198" s="8"/>
      <c r="I198" s="11"/>
      <c r="J198" s="11"/>
      <c r="K198" s="11"/>
      <c r="L198" s="11"/>
      <c r="M198" s="11"/>
      <c r="N198" s="8"/>
    </row>
    <row r="199" spans="1:14" s="7" customFormat="1" x14ac:dyDescent="0.2">
      <c r="A199" s="10"/>
      <c r="B199" s="6"/>
      <c r="C199" s="8"/>
      <c r="D199" s="8"/>
      <c r="E199" s="8"/>
      <c r="F199" s="100"/>
      <c r="G199" s="8"/>
      <c r="H199" s="8"/>
      <c r="I199" s="11"/>
      <c r="J199" s="11"/>
      <c r="K199" s="11"/>
      <c r="L199" s="11"/>
      <c r="M199" s="11"/>
      <c r="N199" s="8"/>
    </row>
    <row r="200" spans="1:14" s="7" customFormat="1" x14ac:dyDescent="0.2">
      <c r="A200" s="10"/>
      <c r="B200" s="6"/>
      <c r="C200" s="8"/>
      <c r="D200" s="8"/>
      <c r="E200" s="8"/>
      <c r="F200" s="100"/>
      <c r="G200" s="8"/>
      <c r="H200" s="8"/>
      <c r="I200" s="11"/>
      <c r="J200" s="11"/>
      <c r="K200" s="11"/>
      <c r="L200" s="11"/>
      <c r="M200" s="11"/>
      <c r="N200" s="8"/>
    </row>
    <row r="201" spans="1:14" s="7" customFormat="1" x14ac:dyDescent="0.2">
      <c r="A201" s="10"/>
      <c r="B201" s="6"/>
      <c r="C201" s="8"/>
      <c r="D201" s="8"/>
      <c r="E201" s="8"/>
      <c r="F201" s="100"/>
      <c r="G201" s="8"/>
      <c r="H201" s="8"/>
      <c r="I201" s="11"/>
      <c r="J201" s="11"/>
      <c r="K201" s="11"/>
      <c r="L201" s="11"/>
      <c r="M201" s="11"/>
      <c r="N201" s="8"/>
    </row>
    <row r="202" spans="1:14" s="7" customFormat="1" x14ac:dyDescent="0.2">
      <c r="A202" s="10"/>
      <c r="B202" s="6"/>
      <c r="C202" s="8"/>
      <c r="D202" s="8"/>
      <c r="E202" s="8"/>
      <c r="F202" s="100"/>
      <c r="G202" s="8"/>
      <c r="H202" s="8"/>
      <c r="I202" s="11"/>
      <c r="J202" s="11"/>
      <c r="K202" s="11"/>
      <c r="L202" s="11"/>
      <c r="M202" s="11"/>
      <c r="N202" s="8"/>
    </row>
    <row r="203" spans="1:14" s="7" customFormat="1" x14ac:dyDescent="0.2">
      <c r="A203" s="10"/>
      <c r="B203" s="6"/>
      <c r="C203" s="8"/>
      <c r="D203" s="8"/>
      <c r="E203" s="8"/>
      <c r="F203" s="100"/>
      <c r="G203" s="8"/>
      <c r="H203" s="8"/>
      <c r="I203" s="11"/>
      <c r="J203" s="11"/>
      <c r="K203" s="11"/>
      <c r="L203" s="11"/>
      <c r="M203" s="11"/>
      <c r="N203" s="8"/>
    </row>
    <row r="204" spans="1:14" s="7" customFormat="1" x14ac:dyDescent="0.2">
      <c r="A204" s="10"/>
      <c r="B204" s="6"/>
      <c r="C204" s="8"/>
      <c r="D204" s="8"/>
      <c r="E204" s="8"/>
      <c r="F204" s="100"/>
      <c r="G204" s="8"/>
      <c r="H204" s="8"/>
      <c r="I204" s="11"/>
      <c r="J204" s="11"/>
      <c r="K204" s="11"/>
      <c r="L204" s="11"/>
      <c r="M204" s="11"/>
      <c r="N204" s="8"/>
    </row>
    <row r="205" spans="1:14" s="7" customFormat="1" x14ac:dyDescent="0.2">
      <c r="A205" s="10"/>
      <c r="B205" s="6"/>
      <c r="C205" s="8"/>
      <c r="D205" s="8"/>
      <c r="E205" s="8"/>
      <c r="F205" s="100"/>
      <c r="G205" s="8"/>
      <c r="H205" s="8"/>
      <c r="I205" s="11"/>
      <c r="J205" s="11"/>
      <c r="K205" s="11"/>
      <c r="L205" s="11"/>
      <c r="M205" s="11"/>
      <c r="N205" s="8"/>
    </row>
    <row r="206" spans="1:14" s="7" customFormat="1" x14ac:dyDescent="0.2">
      <c r="A206" s="10"/>
      <c r="B206" s="6"/>
      <c r="C206" s="8"/>
      <c r="D206" s="8"/>
      <c r="E206" s="8"/>
      <c r="F206" s="100"/>
      <c r="G206" s="8"/>
      <c r="H206" s="8"/>
      <c r="I206" s="11"/>
      <c r="J206" s="11"/>
      <c r="K206" s="11"/>
      <c r="L206" s="11"/>
      <c r="M206" s="11"/>
      <c r="N206" s="8"/>
    </row>
    <row r="207" spans="1:14" s="7" customFormat="1" x14ac:dyDescent="0.2">
      <c r="A207" s="10"/>
      <c r="B207" s="6"/>
      <c r="C207" s="8"/>
      <c r="D207" s="8"/>
      <c r="E207" s="8"/>
      <c r="F207" s="100"/>
      <c r="G207" s="8"/>
      <c r="H207" s="8"/>
      <c r="I207" s="11"/>
      <c r="J207" s="11"/>
      <c r="K207" s="11"/>
      <c r="L207" s="11"/>
      <c r="M207" s="11"/>
      <c r="N207" s="8"/>
    </row>
    <row r="208" spans="1:14" s="7" customFormat="1" x14ac:dyDescent="0.2">
      <c r="A208" s="10"/>
      <c r="B208" s="6"/>
      <c r="C208" s="8"/>
      <c r="D208" s="8"/>
      <c r="E208" s="8"/>
      <c r="F208" s="100"/>
      <c r="G208" s="8"/>
      <c r="H208" s="8"/>
      <c r="I208" s="11"/>
      <c r="J208" s="11"/>
      <c r="K208" s="11"/>
      <c r="L208" s="11"/>
      <c r="M208" s="11"/>
      <c r="N208" s="8"/>
    </row>
    <row r="209" spans="1:14" s="7" customFormat="1" x14ac:dyDescent="0.2">
      <c r="A209" s="10"/>
      <c r="B209" s="6"/>
      <c r="C209" s="8"/>
      <c r="D209" s="8"/>
      <c r="E209" s="8"/>
      <c r="F209" s="100"/>
      <c r="G209" s="8"/>
      <c r="H209" s="8"/>
      <c r="I209" s="11"/>
      <c r="J209" s="11"/>
      <c r="K209" s="11"/>
      <c r="L209" s="11"/>
      <c r="M209" s="11"/>
      <c r="N209" s="8"/>
    </row>
    <row r="210" spans="1:14" s="7" customFormat="1" x14ac:dyDescent="0.2">
      <c r="A210" s="10"/>
      <c r="B210" s="6"/>
      <c r="C210" s="8"/>
      <c r="D210" s="8"/>
      <c r="E210" s="8"/>
      <c r="F210" s="100"/>
      <c r="G210" s="8"/>
      <c r="H210" s="8"/>
      <c r="I210" s="11"/>
      <c r="J210" s="11"/>
      <c r="K210" s="11"/>
      <c r="L210" s="11"/>
      <c r="M210" s="11"/>
      <c r="N210" s="8"/>
    </row>
    <row r="211" spans="1:14" s="7" customFormat="1" x14ac:dyDescent="0.2">
      <c r="A211" s="10"/>
      <c r="B211" s="6"/>
      <c r="C211" s="8"/>
      <c r="D211" s="8"/>
      <c r="E211" s="8"/>
      <c r="F211" s="100"/>
      <c r="G211" s="8"/>
      <c r="H211" s="8"/>
      <c r="I211" s="11"/>
      <c r="J211" s="11"/>
      <c r="K211" s="11"/>
      <c r="L211" s="11"/>
      <c r="M211" s="11"/>
      <c r="N211" s="8"/>
    </row>
    <row r="212" spans="1:14" s="7" customFormat="1" x14ac:dyDescent="0.2">
      <c r="A212" s="10"/>
      <c r="B212" s="6"/>
      <c r="C212" s="8"/>
      <c r="D212" s="8"/>
      <c r="E212" s="8"/>
      <c r="F212" s="100"/>
      <c r="G212" s="8"/>
      <c r="H212" s="8"/>
      <c r="I212" s="11"/>
      <c r="J212" s="11"/>
      <c r="K212" s="11"/>
      <c r="L212" s="11"/>
      <c r="M212" s="11"/>
      <c r="N212" s="8"/>
    </row>
    <row r="213" spans="1:14" s="7" customFormat="1" x14ac:dyDescent="0.2">
      <c r="A213" s="10"/>
      <c r="B213" s="6"/>
      <c r="C213" s="8"/>
      <c r="D213" s="8"/>
      <c r="E213" s="8"/>
      <c r="F213" s="100"/>
      <c r="G213" s="8"/>
      <c r="H213" s="8"/>
      <c r="I213" s="11"/>
      <c r="J213" s="11"/>
      <c r="K213" s="11"/>
      <c r="L213" s="11"/>
      <c r="M213" s="11"/>
      <c r="N213" s="8"/>
    </row>
    <row r="214" spans="1:14" s="7" customFormat="1" x14ac:dyDescent="0.2">
      <c r="A214" s="10"/>
      <c r="B214" s="6"/>
      <c r="C214" s="8"/>
      <c r="D214" s="8"/>
      <c r="E214" s="8"/>
      <c r="F214" s="100"/>
      <c r="G214" s="8"/>
      <c r="H214" s="8"/>
      <c r="I214" s="11"/>
      <c r="J214" s="11"/>
      <c r="K214" s="11"/>
      <c r="L214" s="11"/>
      <c r="M214" s="11"/>
      <c r="N214" s="8"/>
    </row>
    <row r="215" spans="1:14" s="7" customFormat="1" x14ac:dyDescent="0.2">
      <c r="A215" s="10"/>
      <c r="B215" s="6"/>
      <c r="C215" s="8"/>
      <c r="D215" s="8"/>
      <c r="E215" s="8"/>
      <c r="F215" s="100"/>
      <c r="G215" s="8"/>
      <c r="H215" s="8"/>
      <c r="I215" s="11"/>
      <c r="J215" s="11"/>
      <c r="K215" s="11"/>
      <c r="L215" s="11"/>
      <c r="M215" s="11"/>
      <c r="N215" s="8"/>
    </row>
    <row r="216" spans="1:14" s="7" customFormat="1" x14ac:dyDescent="0.2">
      <c r="A216" s="10"/>
      <c r="B216" s="6"/>
      <c r="C216" s="8"/>
      <c r="D216" s="8"/>
      <c r="E216" s="8"/>
      <c r="F216" s="100"/>
      <c r="G216" s="8"/>
      <c r="H216" s="8"/>
      <c r="I216" s="11"/>
      <c r="J216" s="11"/>
      <c r="K216" s="11"/>
      <c r="L216" s="11"/>
      <c r="M216" s="11"/>
      <c r="N216" s="8"/>
    </row>
    <row r="217" spans="1:14" s="7" customFormat="1" x14ac:dyDescent="0.2">
      <c r="A217" s="10"/>
      <c r="B217" s="6"/>
      <c r="C217" s="8"/>
      <c r="D217" s="8"/>
      <c r="E217" s="8"/>
      <c r="F217" s="100"/>
      <c r="G217" s="8"/>
      <c r="H217" s="8"/>
      <c r="I217" s="11"/>
      <c r="J217" s="11"/>
      <c r="K217" s="11"/>
      <c r="L217" s="11"/>
      <c r="M217" s="11"/>
      <c r="N217" s="8"/>
    </row>
    <row r="218" spans="1:14" s="7" customFormat="1" x14ac:dyDescent="0.2">
      <c r="A218" s="10"/>
      <c r="B218" s="6"/>
      <c r="C218" s="8"/>
      <c r="D218" s="8"/>
      <c r="E218" s="8"/>
      <c r="F218" s="100"/>
      <c r="G218" s="8"/>
      <c r="H218" s="8"/>
      <c r="I218" s="11"/>
      <c r="J218" s="11"/>
      <c r="K218" s="11"/>
      <c r="L218" s="11"/>
      <c r="M218" s="11"/>
      <c r="N218" s="8"/>
    </row>
    <row r="219" spans="1:14" s="7" customFormat="1" x14ac:dyDescent="0.2">
      <c r="A219" s="10"/>
      <c r="B219" s="6"/>
      <c r="C219" s="8"/>
      <c r="D219" s="8"/>
      <c r="E219" s="8"/>
      <c r="F219" s="100"/>
      <c r="G219" s="8"/>
      <c r="H219" s="8"/>
      <c r="I219" s="11"/>
      <c r="J219" s="11"/>
      <c r="K219" s="11"/>
      <c r="L219" s="11"/>
      <c r="M219" s="11"/>
      <c r="N219" s="8"/>
    </row>
    <row r="220" spans="1:14" s="7" customFormat="1" x14ac:dyDescent="0.2">
      <c r="A220" s="10"/>
      <c r="B220" s="6"/>
      <c r="C220" s="8"/>
      <c r="D220" s="8"/>
      <c r="E220" s="8"/>
      <c r="F220" s="100"/>
      <c r="G220" s="8"/>
      <c r="H220" s="8"/>
      <c r="I220" s="11"/>
      <c r="J220" s="11"/>
      <c r="K220" s="11"/>
      <c r="L220" s="11"/>
      <c r="M220" s="11"/>
      <c r="N220" s="8"/>
    </row>
    <row r="221" spans="1:14" s="7" customFormat="1" x14ac:dyDescent="0.2">
      <c r="A221" s="10"/>
      <c r="B221" s="6"/>
      <c r="C221" s="8"/>
      <c r="D221" s="8"/>
      <c r="E221" s="8"/>
      <c r="F221" s="100"/>
      <c r="G221" s="8"/>
      <c r="H221" s="8"/>
      <c r="I221" s="11"/>
      <c r="J221" s="11"/>
      <c r="K221" s="11"/>
      <c r="L221" s="11"/>
      <c r="M221" s="11"/>
      <c r="N221" s="8"/>
    </row>
    <row r="222" spans="1:14" s="7" customFormat="1" x14ac:dyDescent="0.2">
      <c r="A222" s="10"/>
      <c r="B222" s="6"/>
      <c r="C222" s="8"/>
      <c r="D222" s="8"/>
      <c r="E222" s="8"/>
      <c r="F222" s="100"/>
      <c r="G222" s="8"/>
      <c r="H222" s="8"/>
      <c r="I222" s="11"/>
      <c r="J222" s="11"/>
      <c r="K222" s="11"/>
      <c r="L222" s="11"/>
      <c r="M222" s="11"/>
      <c r="N222" s="8"/>
    </row>
    <row r="223" spans="1:14" s="7" customFormat="1" x14ac:dyDescent="0.2">
      <c r="A223" s="10"/>
      <c r="B223" s="6"/>
      <c r="C223" s="8"/>
      <c r="D223" s="8"/>
      <c r="E223" s="8"/>
      <c r="F223" s="100"/>
      <c r="G223" s="8"/>
      <c r="H223" s="8"/>
      <c r="I223" s="11"/>
      <c r="J223" s="11"/>
      <c r="K223" s="11"/>
      <c r="L223" s="11"/>
      <c r="M223" s="11"/>
      <c r="N223" s="8"/>
    </row>
    <row r="224" spans="1:14" s="7" customFormat="1" x14ac:dyDescent="0.2">
      <c r="A224" s="10"/>
      <c r="B224" s="6"/>
      <c r="C224" s="8"/>
      <c r="D224" s="8"/>
      <c r="E224" s="8"/>
      <c r="F224" s="100"/>
      <c r="G224" s="8"/>
      <c r="H224" s="8"/>
      <c r="I224" s="11"/>
      <c r="J224" s="11"/>
      <c r="K224" s="11"/>
      <c r="L224" s="11"/>
      <c r="M224" s="11"/>
      <c r="N224" s="8"/>
    </row>
    <row r="225" spans="1:14" s="7" customFormat="1" x14ac:dyDescent="0.2">
      <c r="A225" s="10"/>
      <c r="B225" s="6"/>
      <c r="C225" s="8"/>
      <c r="D225" s="8"/>
      <c r="E225" s="8"/>
      <c r="F225" s="100"/>
      <c r="G225" s="8"/>
      <c r="H225" s="8"/>
      <c r="I225" s="11"/>
      <c r="J225" s="11"/>
      <c r="K225" s="11"/>
      <c r="L225" s="11"/>
      <c r="M225" s="11"/>
      <c r="N225" s="8"/>
    </row>
    <row r="226" spans="1:14" s="7" customFormat="1" x14ac:dyDescent="0.2">
      <c r="A226" s="10"/>
      <c r="B226" s="6"/>
      <c r="C226" s="8"/>
      <c r="D226" s="8"/>
      <c r="E226" s="8"/>
      <c r="F226" s="100"/>
      <c r="G226" s="8"/>
      <c r="H226" s="8"/>
      <c r="I226" s="11"/>
      <c r="J226" s="11"/>
      <c r="K226" s="11"/>
      <c r="L226" s="11"/>
      <c r="M226" s="11"/>
      <c r="N226" s="8"/>
    </row>
    <row r="227" spans="1:14" s="7" customFormat="1" x14ac:dyDescent="0.2">
      <c r="A227" s="10"/>
      <c r="B227" s="6"/>
      <c r="C227" s="8"/>
      <c r="D227" s="8"/>
      <c r="E227" s="8"/>
      <c r="F227" s="100"/>
      <c r="G227" s="8"/>
      <c r="H227" s="8"/>
      <c r="I227" s="11"/>
      <c r="J227" s="11"/>
      <c r="K227" s="11"/>
      <c r="L227" s="11"/>
      <c r="M227" s="11"/>
      <c r="N227" s="8"/>
    </row>
    <row r="228" spans="1:14" s="7" customFormat="1" x14ac:dyDescent="0.2">
      <c r="A228" s="10"/>
      <c r="B228" s="6"/>
      <c r="C228" s="8"/>
      <c r="D228" s="8"/>
      <c r="E228" s="8"/>
      <c r="F228" s="100"/>
      <c r="G228" s="8"/>
      <c r="H228" s="8"/>
      <c r="I228" s="11"/>
      <c r="J228" s="11"/>
      <c r="K228" s="11"/>
      <c r="L228" s="11"/>
      <c r="M228" s="11"/>
      <c r="N228" s="8"/>
    </row>
    <row r="229" spans="1:14" s="7" customFormat="1" x14ac:dyDescent="0.2">
      <c r="A229" s="10"/>
      <c r="B229" s="6"/>
      <c r="C229" s="8"/>
      <c r="D229" s="8"/>
      <c r="E229" s="8"/>
      <c r="F229" s="100"/>
      <c r="G229" s="8"/>
      <c r="H229" s="8"/>
      <c r="I229" s="11"/>
      <c r="J229" s="11"/>
      <c r="K229" s="11"/>
      <c r="L229" s="11"/>
      <c r="M229" s="11"/>
      <c r="N229" s="8"/>
    </row>
    <row r="230" spans="1:14" s="7" customFormat="1" x14ac:dyDescent="0.2">
      <c r="A230" s="10"/>
      <c r="B230" s="6"/>
      <c r="C230" s="8"/>
      <c r="D230" s="8"/>
      <c r="E230" s="8"/>
      <c r="F230" s="100"/>
      <c r="G230" s="8"/>
      <c r="H230" s="8"/>
      <c r="I230" s="11"/>
      <c r="J230" s="11"/>
      <c r="K230" s="11"/>
      <c r="L230" s="11"/>
      <c r="M230" s="11"/>
      <c r="N230" s="8"/>
    </row>
    <row r="231" spans="1:14" s="7" customFormat="1" x14ac:dyDescent="0.2">
      <c r="A231" s="10"/>
      <c r="B231" s="6"/>
      <c r="C231" s="8"/>
      <c r="D231" s="8"/>
      <c r="E231" s="8"/>
      <c r="F231" s="100"/>
      <c r="G231" s="8"/>
      <c r="H231" s="8"/>
      <c r="I231" s="11"/>
      <c r="J231" s="11"/>
      <c r="K231" s="11"/>
      <c r="L231" s="11"/>
      <c r="M231" s="11"/>
      <c r="N231" s="8"/>
    </row>
    <row r="232" spans="1:14" s="7" customFormat="1" x14ac:dyDescent="0.2">
      <c r="A232" s="10"/>
      <c r="B232" s="6"/>
      <c r="C232" s="8"/>
      <c r="D232" s="8"/>
      <c r="E232" s="8"/>
      <c r="F232" s="100"/>
      <c r="G232" s="8"/>
      <c r="H232" s="8"/>
      <c r="I232" s="11"/>
      <c r="J232" s="11"/>
      <c r="K232" s="11"/>
      <c r="L232" s="11"/>
      <c r="M232" s="11"/>
      <c r="N232" s="8"/>
    </row>
    <row r="233" spans="1:14" s="7" customFormat="1" x14ac:dyDescent="0.2">
      <c r="A233" s="10"/>
      <c r="B233" s="6"/>
      <c r="C233" s="8"/>
      <c r="D233" s="8"/>
      <c r="E233" s="8"/>
      <c r="F233" s="100"/>
      <c r="G233" s="8"/>
      <c r="H233" s="8"/>
      <c r="I233" s="11"/>
      <c r="J233" s="11"/>
      <c r="K233" s="11"/>
      <c r="L233" s="11"/>
      <c r="M233" s="11"/>
      <c r="N233" s="8"/>
    </row>
    <row r="234" spans="1:14" s="7" customFormat="1" x14ac:dyDescent="0.2">
      <c r="A234" s="10"/>
      <c r="B234" s="6"/>
      <c r="C234" s="8"/>
      <c r="D234" s="8"/>
      <c r="E234" s="8"/>
      <c r="F234" s="100"/>
      <c r="G234" s="8"/>
      <c r="H234" s="8"/>
      <c r="I234" s="11"/>
      <c r="J234" s="11"/>
      <c r="K234" s="11"/>
      <c r="L234" s="11"/>
      <c r="M234" s="11"/>
      <c r="N234" s="8"/>
    </row>
    <row r="235" spans="1:14" s="7" customFormat="1" x14ac:dyDescent="0.2">
      <c r="A235" s="10"/>
      <c r="B235" s="6"/>
      <c r="C235" s="8"/>
      <c r="D235" s="8"/>
      <c r="E235" s="8"/>
      <c r="F235" s="100"/>
      <c r="G235" s="8"/>
      <c r="H235" s="8"/>
      <c r="I235" s="11"/>
      <c r="J235" s="11"/>
      <c r="K235" s="11"/>
      <c r="L235" s="11"/>
      <c r="M235" s="11"/>
      <c r="N235" s="8"/>
    </row>
    <row r="236" spans="1:14" s="7" customFormat="1" x14ac:dyDescent="0.2">
      <c r="A236" s="10"/>
      <c r="B236" s="6"/>
      <c r="C236" s="8"/>
      <c r="D236" s="8"/>
      <c r="E236" s="8"/>
      <c r="F236" s="100"/>
      <c r="G236" s="8"/>
      <c r="H236" s="8"/>
      <c r="I236" s="11"/>
      <c r="J236" s="11"/>
      <c r="K236" s="11"/>
      <c r="L236" s="11"/>
      <c r="M236" s="11"/>
      <c r="N236" s="8"/>
    </row>
    <row r="237" spans="1:14" s="7" customFormat="1" x14ac:dyDescent="0.2">
      <c r="A237" s="10"/>
      <c r="B237" s="6"/>
      <c r="C237" s="8"/>
      <c r="D237" s="8"/>
      <c r="E237" s="8"/>
      <c r="F237" s="100"/>
      <c r="G237" s="8"/>
      <c r="H237" s="8"/>
      <c r="I237" s="11"/>
      <c r="J237" s="11"/>
      <c r="K237" s="11"/>
      <c r="L237" s="11"/>
      <c r="M237" s="11"/>
      <c r="N237" s="8"/>
    </row>
    <row r="238" spans="1:14" s="7" customFormat="1" x14ac:dyDescent="0.2">
      <c r="A238" s="10"/>
      <c r="B238" s="6"/>
      <c r="C238" s="8"/>
      <c r="D238" s="8"/>
      <c r="E238" s="8"/>
      <c r="F238" s="100"/>
      <c r="G238" s="8"/>
      <c r="H238" s="8"/>
      <c r="I238" s="11"/>
      <c r="J238" s="11"/>
      <c r="K238" s="11"/>
      <c r="L238" s="11"/>
      <c r="M238" s="11"/>
      <c r="N238" s="8"/>
    </row>
    <row r="239" spans="1:14" s="7" customFormat="1" x14ac:dyDescent="0.2">
      <c r="A239" s="10"/>
      <c r="B239" s="6"/>
      <c r="C239" s="8"/>
      <c r="D239" s="8"/>
      <c r="E239" s="8"/>
      <c r="F239" s="100"/>
      <c r="G239" s="8"/>
      <c r="H239" s="8"/>
      <c r="I239" s="11"/>
      <c r="J239" s="11"/>
      <c r="K239" s="11"/>
      <c r="L239" s="11"/>
      <c r="M239" s="11"/>
      <c r="N239" s="8"/>
    </row>
    <row r="240" spans="1:14" s="7" customFormat="1" x14ac:dyDescent="0.2">
      <c r="A240" s="10"/>
      <c r="B240" s="6"/>
      <c r="C240" s="8"/>
      <c r="D240" s="8"/>
      <c r="E240" s="8"/>
      <c r="F240" s="100"/>
      <c r="G240" s="8"/>
      <c r="H240" s="8"/>
      <c r="I240" s="11"/>
      <c r="J240" s="11"/>
      <c r="K240" s="11"/>
      <c r="L240" s="11"/>
      <c r="M240" s="11"/>
      <c r="N240" s="8"/>
    </row>
    <row r="241" spans="1:14" s="7" customFormat="1" x14ac:dyDescent="0.2">
      <c r="A241" s="10"/>
      <c r="B241" s="6"/>
      <c r="C241" s="8"/>
      <c r="D241" s="8"/>
      <c r="E241" s="8"/>
      <c r="F241" s="100"/>
      <c r="G241" s="8"/>
      <c r="H241" s="8"/>
      <c r="I241" s="11"/>
      <c r="J241" s="11"/>
      <c r="K241" s="11"/>
      <c r="L241" s="11"/>
      <c r="M241" s="11"/>
      <c r="N241" s="8"/>
    </row>
    <row r="242" spans="1:14" s="7" customFormat="1" x14ac:dyDescent="0.2">
      <c r="A242" s="10"/>
      <c r="B242" s="6"/>
      <c r="C242" s="8"/>
      <c r="D242" s="8"/>
      <c r="E242" s="8"/>
      <c r="F242" s="100"/>
      <c r="G242" s="8"/>
      <c r="H242" s="8"/>
      <c r="I242" s="11"/>
      <c r="J242" s="11"/>
      <c r="K242" s="11"/>
      <c r="L242" s="11"/>
      <c r="M242" s="11"/>
      <c r="N242" s="8"/>
    </row>
    <row r="243" spans="1:14" s="7" customFormat="1" x14ac:dyDescent="0.2">
      <c r="A243" s="10"/>
      <c r="B243" s="6"/>
      <c r="C243" s="8"/>
      <c r="D243" s="8"/>
      <c r="E243" s="8"/>
      <c r="F243" s="100"/>
      <c r="G243" s="8"/>
      <c r="H243" s="8"/>
      <c r="I243" s="11"/>
      <c r="J243" s="11"/>
      <c r="K243" s="11"/>
      <c r="L243" s="11"/>
      <c r="M243" s="11"/>
      <c r="N243" s="8"/>
    </row>
    <row r="244" spans="1:14" s="7" customFormat="1" x14ac:dyDescent="0.2">
      <c r="A244" s="10"/>
      <c r="B244" s="6"/>
      <c r="C244" s="8"/>
      <c r="D244" s="8"/>
      <c r="E244" s="8"/>
      <c r="F244" s="100"/>
      <c r="G244" s="8"/>
      <c r="H244" s="8"/>
      <c r="I244" s="11"/>
      <c r="J244" s="11"/>
      <c r="K244" s="11"/>
      <c r="L244" s="11"/>
      <c r="M244" s="11"/>
      <c r="N244" s="8"/>
    </row>
    <row r="245" spans="1:14" s="7" customFormat="1" x14ac:dyDescent="0.2">
      <c r="A245" s="10"/>
      <c r="B245" s="6"/>
      <c r="C245" s="8"/>
      <c r="D245" s="8"/>
      <c r="E245" s="8"/>
      <c r="F245" s="100"/>
      <c r="G245" s="8"/>
      <c r="H245" s="8"/>
      <c r="I245" s="11"/>
      <c r="J245" s="11"/>
      <c r="K245" s="11"/>
      <c r="L245" s="11"/>
      <c r="M245" s="11"/>
      <c r="N245" s="8"/>
    </row>
    <row r="246" spans="1:14" s="7" customFormat="1" x14ac:dyDescent="0.2">
      <c r="A246" s="10"/>
      <c r="B246" s="6"/>
      <c r="C246" s="8"/>
      <c r="D246" s="8"/>
      <c r="E246" s="8"/>
      <c r="F246" s="100"/>
      <c r="G246" s="8"/>
      <c r="H246" s="8"/>
      <c r="I246" s="11"/>
      <c r="J246" s="11"/>
      <c r="K246" s="11"/>
      <c r="L246" s="11"/>
      <c r="M246" s="11"/>
      <c r="N246" s="8"/>
    </row>
    <row r="247" spans="1:14" s="7" customFormat="1" x14ac:dyDescent="0.2">
      <c r="A247" s="10"/>
      <c r="B247" s="6"/>
      <c r="C247" s="8"/>
      <c r="D247" s="8"/>
      <c r="E247" s="8"/>
      <c r="F247" s="100"/>
      <c r="G247" s="8"/>
      <c r="H247" s="8"/>
      <c r="I247" s="11"/>
      <c r="J247" s="11"/>
      <c r="K247" s="11"/>
      <c r="L247" s="11"/>
      <c r="M247" s="11"/>
      <c r="N247" s="8"/>
    </row>
    <row r="248" spans="1:14" s="7" customFormat="1" x14ac:dyDescent="0.2">
      <c r="A248" s="10"/>
      <c r="B248" s="6"/>
      <c r="C248" s="8"/>
      <c r="D248" s="8"/>
      <c r="E248" s="8"/>
      <c r="F248" s="100"/>
      <c r="G248" s="8"/>
      <c r="H248" s="8"/>
      <c r="I248" s="11"/>
      <c r="J248" s="11"/>
      <c r="K248" s="11"/>
      <c r="L248" s="11"/>
      <c r="M248" s="11"/>
      <c r="N248" s="8"/>
    </row>
    <row r="249" spans="1:14" s="7" customFormat="1" x14ac:dyDescent="0.2">
      <c r="A249" s="10"/>
      <c r="B249" s="6"/>
      <c r="C249" s="8"/>
      <c r="D249" s="8"/>
      <c r="E249" s="8"/>
      <c r="F249" s="100"/>
      <c r="G249" s="8"/>
      <c r="H249" s="8"/>
      <c r="I249" s="11"/>
      <c r="J249" s="11"/>
      <c r="K249" s="11"/>
      <c r="L249" s="11"/>
      <c r="M249" s="11"/>
      <c r="N249" s="8"/>
    </row>
    <row r="250" spans="1:14" s="7" customFormat="1" x14ac:dyDescent="0.2">
      <c r="A250" s="10"/>
      <c r="B250" s="6"/>
      <c r="C250" s="8"/>
      <c r="D250" s="8"/>
      <c r="E250" s="8"/>
      <c r="F250" s="100"/>
      <c r="G250" s="8"/>
      <c r="H250" s="8"/>
      <c r="I250" s="11"/>
      <c r="J250" s="11"/>
      <c r="K250" s="11"/>
      <c r="L250" s="11"/>
      <c r="M250" s="11"/>
      <c r="N250" s="8"/>
    </row>
    <row r="251" spans="1:14" s="7" customFormat="1" x14ac:dyDescent="0.2">
      <c r="A251" s="10"/>
      <c r="B251" s="6"/>
      <c r="C251" s="8"/>
      <c r="D251" s="8"/>
      <c r="E251" s="8"/>
      <c r="F251" s="100"/>
      <c r="G251" s="8"/>
      <c r="H251" s="8"/>
      <c r="I251" s="11"/>
      <c r="J251" s="11"/>
      <c r="K251" s="11"/>
      <c r="L251" s="11"/>
      <c r="M251" s="11"/>
      <c r="N251" s="8"/>
    </row>
    <row r="252" spans="1:14" s="7" customFormat="1" x14ac:dyDescent="0.2">
      <c r="A252" s="10"/>
      <c r="B252" s="6"/>
      <c r="C252" s="8"/>
      <c r="D252" s="8"/>
      <c r="E252" s="8"/>
      <c r="F252" s="100"/>
      <c r="G252" s="8"/>
      <c r="H252" s="8"/>
      <c r="I252" s="11"/>
      <c r="J252" s="11"/>
      <c r="K252" s="11"/>
      <c r="L252" s="11"/>
      <c r="M252" s="11"/>
      <c r="N252" s="8"/>
    </row>
    <row r="253" spans="1:14" s="7" customFormat="1" x14ac:dyDescent="0.2">
      <c r="A253" s="10"/>
      <c r="B253" s="6"/>
      <c r="C253" s="8"/>
      <c r="D253" s="8"/>
      <c r="E253" s="8"/>
      <c r="F253" s="100"/>
      <c r="G253" s="8"/>
      <c r="H253" s="8"/>
      <c r="I253" s="11"/>
      <c r="J253" s="11"/>
      <c r="K253" s="11"/>
      <c r="L253" s="11"/>
      <c r="M253" s="11"/>
      <c r="N253" s="8"/>
    </row>
    <row r="254" spans="1:14" s="7" customFormat="1" x14ac:dyDescent="0.2">
      <c r="A254" s="10"/>
      <c r="B254" s="6"/>
      <c r="C254" s="8"/>
      <c r="D254" s="8"/>
      <c r="E254" s="8"/>
      <c r="F254" s="100"/>
      <c r="G254" s="8"/>
      <c r="H254" s="8"/>
      <c r="I254" s="11"/>
      <c r="J254" s="11"/>
      <c r="K254" s="11"/>
      <c r="L254" s="11"/>
      <c r="M254" s="11"/>
      <c r="N254" s="8"/>
    </row>
    <row r="255" spans="1:14" s="7" customFormat="1" x14ac:dyDescent="0.2">
      <c r="A255" s="10"/>
      <c r="B255" s="6"/>
      <c r="C255" s="8"/>
      <c r="D255" s="8"/>
      <c r="E255" s="8"/>
      <c r="F255" s="100"/>
      <c r="G255" s="8"/>
      <c r="H255" s="8"/>
      <c r="I255" s="11"/>
      <c r="J255" s="11"/>
      <c r="K255" s="11"/>
      <c r="L255" s="11"/>
      <c r="M255" s="11"/>
      <c r="N255" s="8"/>
    </row>
    <row r="256" spans="1:14" s="7" customFormat="1" x14ac:dyDescent="0.2">
      <c r="A256" s="10"/>
      <c r="B256" s="6"/>
      <c r="C256" s="8"/>
      <c r="D256" s="8"/>
      <c r="E256" s="8"/>
      <c r="F256" s="100"/>
      <c r="G256" s="8"/>
      <c r="H256" s="8"/>
      <c r="I256" s="11"/>
      <c r="J256" s="11"/>
      <c r="K256" s="11"/>
      <c r="L256" s="11"/>
      <c r="M256" s="11"/>
      <c r="N256" s="8"/>
    </row>
    <row r="257" spans="1:14" s="7" customFormat="1" x14ac:dyDescent="0.2">
      <c r="A257" s="10"/>
      <c r="B257" s="6"/>
      <c r="C257" s="8"/>
      <c r="D257" s="8"/>
      <c r="E257" s="8"/>
      <c r="F257" s="100"/>
      <c r="G257" s="8"/>
      <c r="H257" s="8"/>
      <c r="I257" s="11"/>
      <c r="J257" s="11"/>
      <c r="K257" s="11"/>
      <c r="L257" s="11"/>
      <c r="M257" s="11"/>
      <c r="N257" s="8"/>
    </row>
    <row r="258" spans="1:14" s="7" customFormat="1" x14ac:dyDescent="0.2">
      <c r="A258" s="10"/>
      <c r="B258" s="6"/>
      <c r="C258" s="8"/>
      <c r="D258" s="8"/>
      <c r="E258" s="8"/>
      <c r="F258" s="100"/>
      <c r="G258" s="8"/>
      <c r="H258" s="8"/>
      <c r="I258" s="11"/>
      <c r="J258" s="11"/>
      <c r="K258" s="11"/>
      <c r="L258" s="11"/>
      <c r="M258" s="11"/>
      <c r="N258" s="8"/>
    </row>
    <row r="259" spans="1:14" s="7" customFormat="1" x14ac:dyDescent="0.2">
      <c r="A259" s="10"/>
      <c r="B259" s="6"/>
      <c r="C259" s="8"/>
      <c r="D259" s="8"/>
      <c r="E259" s="8"/>
      <c r="F259" s="100"/>
      <c r="G259" s="8"/>
      <c r="H259" s="8"/>
      <c r="I259" s="11"/>
      <c r="J259" s="11"/>
      <c r="K259" s="11"/>
      <c r="L259" s="11"/>
      <c r="M259" s="11"/>
      <c r="N259" s="8"/>
    </row>
    <row r="260" spans="1:14" s="7" customFormat="1" x14ac:dyDescent="0.2">
      <c r="A260" s="10"/>
      <c r="B260" s="6"/>
      <c r="C260" s="8"/>
      <c r="D260" s="8"/>
      <c r="E260" s="8"/>
      <c r="F260" s="100"/>
      <c r="G260" s="8"/>
      <c r="H260" s="8"/>
      <c r="I260" s="11"/>
      <c r="J260" s="11"/>
      <c r="K260" s="11"/>
      <c r="L260" s="11"/>
      <c r="M260" s="11"/>
      <c r="N260" s="8"/>
    </row>
    <row r="261" spans="1:14" s="7" customFormat="1" x14ac:dyDescent="0.2">
      <c r="A261" s="10"/>
      <c r="B261" s="6"/>
      <c r="C261" s="8"/>
      <c r="D261" s="8"/>
      <c r="E261" s="8"/>
      <c r="F261" s="100"/>
      <c r="G261" s="8"/>
      <c r="H261" s="8"/>
      <c r="I261" s="11"/>
      <c r="J261" s="11"/>
      <c r="K261" s="11"/>
      <c r="L261" s="11"/>
      <c r="M261" s="11"/>
      <c r="N261" s="8"/>
    </row>
    <row r="262" spans="1:14" s="7" customFormat="1" x14ac:dyDescent="0.2">
      <c r="A262" s="10"/>
      <c r="B262" s="6"/>
      <c r="C262" s="8"/>
      <c r="D262" s="8"/>
      <c r="E262" s="8"/>
      <c r="F262" s="100"/>
      <c r="G262" s="8"/>
      <c r="H262" s="8"/>
      <c r="I262" s="11"/>
      <c r="J262" s="11"/>
      <c r="K262" s="11"/>
      <c r="L262" s="11"/>
      <c r="M262" s="11"/>
      <c r="N262" s="8"/>
    </row>
    <row r="263" spans="1:14" s="7" customFormat="1" x14ac:dyDescent="0.2">
      <c r="A263" s="10"/>
      <c r="B263" s="6"/>
      <c r="C263" s="8"/>
      <c r="D263" s="8"/>
      <c r="E263" s="8"/>
      <c r="F263" s="100"/>
      <c r="G263" s="8"/>
      <c r="H263" s="8"/>
      <c r="I263" s="11"/>
      <c r="J263" s="11"/>
      <c r="K263" s="11"/>
      <c r="L263" s="11"/>
      <c r="M263" s="11"/>
      <c r="N263" s="8"/>
    </row>
    <row r="264" spans="1:14" s="7" customFormat="1" x14ac:dyDescent="0.2">
      <c r="A264" s="10"/>
      <c r="B264" s="6"/>
      <c r="C264" s="8"/>
      <c r="D264" s="8"/>
      <c r="E264" s="8"/>
      <c r="F264" s="100"/>
      <c r="G264" s="8"/>
      <c r="H264" s="8"/>
      <c r="I264" s="11"/>
      <c r="J264" s="11"/>
      <c r="K264" s="11"/>
      <c r="L264" s="11"/>
      <c r="M264" s="11"/>
      <c r="N264" s="8"/>
    </row>
    <row r="265" spans="1:14" s="7" customFormat="1" x14ac:dyDescent="0.2">
      <c r="A265" s="10"/>
      <c r="B265" s="6"/>
      <c r="C265" s="8"/>
      <c r="D265" s="8"/>
      <c r="E265" s="8"/>
      <c r="F265" s="100"/>
      <c r="G265" s="8"/>
      <c r="H265" s="8"/>
      <c r="I265" s="11"/>
      <c r="J265" s="11"/>
      <c r="K265" s="11"/>
      <c r="L265" s="11"/>
      <c r="M265" s="11"/>
      <c r="N265" s="8"/>
    </row>
    <row r="266" spans="1:14" s="7" customFormat="1" x14ac:dyDescent="0.2">
      <c r="A266" s="10"/>
      <c r="B266" s="6"/>
      <c r="C266" s="8"/>
      <c r="D266" s="8"/>
      <c r="E266" s="8"/>
      <c r="F266" s="100"/>
      <c r="G266" s="8"/>
      <c r="H266" s="8"/>
      <c r="I266" s="11"/>
      <c r="J266" s="11"/>
      <c r="K266" s="11"/>
      <c r="L266" s="11"/>
      <c r="M266" s="11"/>
      <c r="N266" s="8"/>
    </row>
    <row r="267" spans="1:14" s="7" customFormat="1" x14ac:dyDescent="0.2">
      <c r="A267" s="10"/>
      <c r="B267" s="6"/>
      <c r="C267" s="8"/>
      <c r="D267" s="8"/>
      <c r="E267" s="8"/>
      <c r="F267" s="100"/>
      <c r="G267" s="8"/>
      <c r="H267" s="8"/>
      <c r="I267" s="11"/>
      <c r="J267" s="11"/>
      <c r="K267" s="11"/>
      <c r="L267" s="11"/>
      <c r="M267" s="11"/>
      <c r="N267" s="8"/>
    </row>
    <row r="268" spans="1:14" s="7" customFormat="1" x14ac:dyDescent="0.2">
      <c r="A268" s="10"/>
      <c r="B268" s="6"/>
      <c r="C268" s="8"/>
      <c r="D268" s="8"/>
      <c r="E268" s="8"/>
      <c r="F268" s="100"/>
      <c r="G268" s="8"/>
      <c r="H268" s="8"/>
      <c r="I268" s="11"/>
      <c r="J268" s="11"/>
      <c r="K268" s="11"/>
      <c r="L268" s="11"/>
      <c r="M268" s="11"/>
      <c r="N268" s="8"/>
    </row>
    <row r="269" spans="1:14" s="7" customFormat="1" x14ac:dyDescent="0.2">
      <c r="A269" s="10"/>
      <c r="B269" s="6"/>
      <c r="C269" s="8"/>
      <c r="D269" s="8"/>
      <c r="E269" s="8"/>
      <c r="F269" s="100"/>
      <c r="G269" s="8"/>
      <c r="H269" s="8"/>
      <c r="I269" s="11"/>
      <c r="J269" s="11"/>
      <c r="K269" s="11"/>
      <c r="L269" s="11"/>
      <c r="M269" s="11"/>
      <c r="N269" s="8"/>
    </row>
    <row r="270" spans="1:14" s="7" customFormat="1" x14ac:dyDescent="0.2">
      <c r="A270" s="10"/>
      <c r="B270" s="6"/>
      <c r="C270" s="8"/>
      <c r="D270" s="8"/>
      <c r="E270" s="8"/>
      <c r="F270" s="100"/>
      <c r="G270" s="8"/>
      <c r="H270" s="8"/>
      <c r="I270" s="11"/>
      <c r="J270" s="11"/>
      <c r="K270" s="11"/>
      <c r="L270" s="11"/>
      <c r="M270" s="11"/>
      <c r="N270" s="8"/>
    </row>
    <row r="271" spans="1:14" s="7" customFormat="1" x14ac:dyDescent="0.2">
      <c r="A271" s="10"/>
      <c r="B271" s="6"/>
      <c r="C271" s="8"/>
      <c r="D271" s="8"/>
      <c r="E271" s="8"/>
      <c r="F271" s="100"/>
      <c r="G271" s="8"/>
      <c r="H271" s="8"/>
      <c r="I271" s="11"/>
      <c r="J271" s="11"/>
      <c r="K271" s="11"/>
      <c r="L271" s="11"/>
      <c r="M271" s="11"/>
      <c r="N271" s="8"/>
    </row>
    <row r="272" spans="1:14" s="7" customFormat="1" x14ac:dyDescent="0.2">
      <c r="A272" s="10"/>
      <c r="B272" s="6"/>
      <c r="C272" s="8"/>
      <c r="D272" s="8"/>
      <c r="E272" s="8"/>
      <c r="F272" s="100"/>
      <c r="G272" s="8"/>
      <c r="H272" s="8"/>
      <c r="I272" s="11"/>
      <c r="J272" s="11"/>
      <c r="K272" s="11"/>
      <c r="L272" s="11"/>
      <c r="M272" s="11"/>
      <c r="N272" s="8"/>
    </row>
    <row r="273" spans="1:14" s="7" customFormat="1" x14ac:dyDescent="0.2">
      <c r="A273" s="10"/>
      <c r="B273" s="6"/>
      <c r="C273" s="8"/>
      <c r="D273" s="8"/>
      <c r="E273" s="8"/>
      <c r="F273" s="100"/>
      <c r="G273" s="8"/>
      <c r="H273" s="8"/>
      <c r="I273" s="11"/>
      <c r="J273" s="11"/>
      <c r="K273" s="11"/>
      <c r="L273" s="11"/>
      <c r="M273" s="11"/>
      <c r="N273" s="8"/>
    </row>
    <row r="274" spans="1:14" s="7" customFormat="1" x14ac:dyDescent="0.2">
      <c r="A274" s="10"/>
      <c r="B274" s="6"/>
      <c r="C274" s="8"/>
      <c r="D274" s="8"/>
      <c r="E274" s="8"/>
      <c r="F274" s="100"/>
      <c r="G274" s="8"/>
      <c r="H274" s="8"/>
      <c r="I274" s="11"/>
      <c r="J274" s="11"/>
      <c r="K274" s="11"/>
      <c r="L274" s="11"/>
      <c r="M274" s="11"/>
      <c r="N274" s="8"/>
    </row>
    <row r="275" spans="1:14" s="7" customFormat="1" x14ac:dyDescent="0.2">
      <c r="A275" s="10"/>
      <c r="B275" s="6"/>
      <c r="C275" s="8"/>
      <c r="D275" s="8"/>
      <c r="E275" s="8"/>
      <c r="F275" s="100"/>
      <c r="G275" s="8"/>
      <c r="H275" s="8"/>
      <c r="I275" s="11"/>
      <c r="J275" s="11"/>
      <c r="K275" s="11"/>
      <c r="L275" s="11"/>
      <c r="M275" s="11"/>
      <c r="N275" s="8"/>
    </row>
    <row r="276" spans="1:14" s="7" customFormat="1" x14ac:dyDescent="0.2">
      <c r="A276" s="10"/>
      <c r="B276" s="6"/>
      <c r="C276" s="8"/>
      <c r="D276" s="8"/>
      <c r="E276" s="8"/>
      <c r="F276" s="100"/>
      <c r="G276" s="8"/>
      <c r="H276" s="8"/>
      <c r="I276" s="11"/>
      <c r="J276" s="11"/>
      <c r="K276" s="11"/>
      <c r="L276" s="11"/>
      <c r="M276" s="11"/>
      <c r="N276" s="8"/>
    </row>
  </sheetData>
  <phoneticPr fontId="0" type="noConversion"/>
  <pageMargins left="0.41" right="0.22" top="0.72" bottom="0.57999999999999996" header="0.5" footer="0.26"/>
  <pageSetup scale="61" fitToHeight="99" orientation="landscape" r:id="rId1"/>
  <headerFooter alignWithMargins="0"/>
  <rowBreaks count="8" manualBreakCount="8">
    <brk id="24" max="16383" man="1"/>
    <brk id="65" max="16383" man="1"/>
    <brk id="75" max="16383" man="1"/>
    <brk id="90" max="16383" man="1"/>
    <brk id="101" max="16383" man="1"/>
    <brk id="108" max="16383" man="1"/>
    <brk id="119" max="16383" man="1"/>
    <brk id="1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workbookViewId="0">
      <selection activeCell="C20" sqref="C20"/>
    </sheetView>
  </sheetViews>
  <sheetFormatPr defaultRowHeight="15" x14ac:dyDescent="0.25"/>
  <cols>
    <col min="1" max="1" width="13.42578125" bestFit="1" customWidth="1"/>
    <col min="2" max="2" width="10.5703125" bestFit="1" customWidth="1"/>
    <col min="3" max="3" width="106.5703125" bestFit="1" customWidth="1"/>
    <col min="4" max="4" width="25.85546875" customWidth="1"/>
  </cols>
  <sheetData>
    <row r="1" spans="1:4" x14ac:dyDescent="0.25">
      <c r="A1" t="s">
        <v>193</v>
      </c>
      <c r="B1" t="s">
        <v>194</v>
      </c>
      <c r="C1" t="s">
        <v>195</v>
      </c>
      <c r="D1" t="s">
        <v>196</v>
      </c>
    </row>
    <row r="2" spans="1:4" x14ac:dyDescent="0.25">
      <c r="A2">
        <v>2011.1</v>
      </c>
      <c r="B2" s="137">
        <v>40562</v>
      </c>
      <c r="C2" t="s">
        <v>197</v>
      </c>
      <c r="D2" t="s">
        <v>198</v>
      </c>
    </row>
    <row r="3" spans="1:4" x14ac:dyDescent="0.25">
      <c r="A3">
        <v>2013.1</v>
      </c>
      <c r="B3" s="137">
        <v>41300</v>
      </c>
      <c r="C3" t="s">
        <v>199</v>
      </c>
      <c r="D3" t="s">
        <v>198</v>
      </c>
    </row>
    <row r="4" spans="1:4" x14ac:dyDescent="0.25">
      <c r="A4">
        <v>2014.1</v>
      </c>
      <c r="B4" s="137">
        <v>41560</v>
      </c>
      <c r="C4" t="s">
        <v>200</v>
      </c>
      <c r="D4" t="s">
        <v>198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6"/>
  <sheetViews>
    <sheetView zoomScaleNormal="100" workbookViewId="0">
      <selection activeCell="E24" sqref="E24"/>
    </sheetView>
  </sheetViews>
  <sheetFormatPr defaultColWidth="9.140625" defaultRowHeight="15" x14ac:dyDescent="0.25"/>
  <cols>
    <col min="1" max="1" width="10.42578125" style="139" bestFit="1" customWidth="1"/>
    <col min="2" max="2" width="25.5703125" style="139" customWidth="1"/>
    <col min="3" max="3" width="28.42578125" style="139" customWidth="1"/>
    <col min="4" max="4" width="11" style="139" bestFit="1" customWidth="1"/>
    <col min="5" max="5" width="10.28515625" style="139" bestFit="1" customWidth="1"/>
    <col min="6" max="6" width="9.7109375" style="139" customWidth="1"/>
    <col min="7" max="7" width="10.42578125" style="139" bestFit="1" customWidth="1"/>
    <col min="8" max="8" width="13.85546875" style="139" bestFit="1" customWidth="1"/>
    <col min="9" max="9" width="12.140625" style="139" bestFit="1" customWidth="1"/>
    <col min="10" max="10" width="11.28515625" style="139" customWidth="1"/>
    <col min="11" max="11" width="9.42578125" style="139" bestFit="1" customWidth="1"/>
    <col min="12" max="12" width="9.28515625" style="139" bestFit="1" customWidth="1"/>
    <col min="13" max="13" width="9.7109375" style="139" bestFit="1" customWidth="1"/>
    <col min="14" max="14" width="11.7109375" style="139" customWidth="1"/>
    <col min="15" max="16384" width="9.140625" style="139"/>
  </cols>
  <sheetData>
    <row r="1" spans="1:14" x14ac:dyDescent="0.25">
      <c r="A1" s="138" t="s">
        <v>9</v>
      </c>
      <c r="B1" s="139" t="s">
        <v>11</v>
      </c>
      <c r="J1" s="138" t="s">
        <v>12</v>
      </c>
      <c r="K1" s="140">
        <v>11</v>
      </c>
      <c r="M1" s="138" t="s">
        <v>201</v>
      </c>
      <c r="N1" s="141" t="e">
        <f>E18+N29+J40+J51+I56</f>
        <v>#DIV/0!</v>
      </c>
    </row>
    <row r="2" spans="1:14" x14ac:dyDescent="0.25">
      <c r="A2" s="138" t="s">
        <v>202</v>
      </c>
      <c r="B2" s="139" t="s">
        <v>8</v>
      </c>
      <c r="M2" s="138" t="s">
        <v>203</v>
      </c>
      <c r="N2" s="142">
        <v>1</v>
      </c>
    </row>
    <row r="3" spans="1:14" x14ac:dyDescent="0.25">
      <c r="A3" s="138" t="s">
        <v>204</v>
      </c>
      <c r="B3" s="139" t="s">
        <v>205</v>
      </c>
      <c r="J3" s="138" t="s">
        <v>206</v>
      </c>
    </row>
    <row r="4" spans="1:14" x14ac:dyDescent="0.25">
      <c r="A4" s="138" t="s">
        <v>207</v>
      </c>
      <c r="B4" s="143" t="s">
        <v>208</v>
      </c>
      <c r="J4" s="138" t="s">
        <v>209</v>
      </c>
      <c r="M4" s="138" t="s">
        <v>210</v>
      </c>
      <c r="N4" s="141" t="e">
        <f>N1*N2</f>
        <v>#DIV/0!</v>
      </c>
    </row>
    <row r="5" spans="1:14" x14ac:dyDescent="0.25">
      <c r="A5" s="138" t="s">
        <v>211</v>
      </c>
      <c r="B5" s="139" t="s">
        <v>125</v>
      </c>
      <c r="J5" s="138" t="s">
        <v>212</v>
      </c>
    </row>
    <row r="6" spans="1:14" x14ac:dyDescent="0.25">
      <c r="A6" s="138" t="s">
        <v>213</v>
      </c>
      <c r="B6" s="139" t="s">
        <v>214</v>
      </c>
    </row>
    <row r="8" spans="1:14" x14ac:dyDescent="0.25">
      <c r="A8" s="144" t="s">
        <v>215</v>
      </c>
      <c r="B8" s="144" t="s">
        <v>216</v>
      </c>
      <c r="C8" s="144" t="s">
        <v>217</v>
      </c>
      <c r="D8" s="144" t="s">
        <v>7</v>
      </c>
      <c r="E8" s="144" t="s">
        <v>218</v>
      </c>
    </row>
    <row r="9" spans="1:14" x14ac:dyDescent="0.25">
      <c r="A9" s="145"/>
      <c r="B9" s="145"/>
      <c r="C9" s="146"/>
      <c r="D9" s="147"/>
      <c r="E9" s="148">
        <f>C9*D9</f>
        <v>0</v>
      </c>
    </row>
    <row r="10" spans="1:14" x14ac:dyDescent="0.25">
      <c r="A10" s="145"/>
      <c r="B10" s="145"/>
      <c r="C10" s="146"/>
      <c r="D10" s="147"/>
      <c r="E10" s="148">
        <f t="shared" ref="E10:E17" si="0">C10*D10</f>
        <v>0</v>
      </c>
    </row>
    <row r="11" spans="1:14" x14ac:dyDescent="0.25">
      <c r="A11" s="145"/>
      <c r="B11" s="145"/>
      <c r="C11" s="146"/>
      <c r="D11" s="147"/>
      <c r="E11" s="148">
        <f t="shared" si="0"/>
        <v>0</v>
      </c>
    </row>
    <row r="12" spans="1:14" x14ac:dyDescent="0.25">
      <c r="A12" s="145"/>
      <c r="B12" s="145"/>
      <c r="C12" s="146"/>
      <c r="D12" s="147"/>
      <c r="E12" s="148">
        <f t="shared" si="0"/>
        <v>0</v>
      </c>
    </row>
    <row r="13" spans="1:14" x14ac:dyDescent="0.25">
      <c r="A13" s="145"/>
      <c r="B13" s="145"/>
      <c r="C13" s="146"/>
      <c r="D13" s="147"/>
      <c r="E13" s="148">
        <f t="shared" si="0"/>
        <v>0</v>
      </c>
    </row>
    <row r="14" spans="1:14" x14ac:dyDescent="0.25">
      <c r="A14" s="145"/>
      <c r="B14" s="145"/>
      <c r="C14" s="146"/>
      <c r="D14" s="147"/>
      <c r="E14" s="148">
        <f t="shared" si="0"/>
        <v>0</v>
      </c>
    </row>
    <row r="15" spans="1:14" x14ac:dyDescent="0.25">
      <c r="A15" s="145"/>
      <c r="B15" s="145"/>
      <c r="C15" s="146"/>
      <c r="D15" s="145"/>
      <c r="E15" s="148">
        <f t="shared" si="0"/>
        <v>0</v>
      </c>
    </row>
    <row r="16" spans="1:14" x14ac:dyDescent="0.25">
      <c r="A16" s="145"/>
      <c r="B16" s="145"/>
      <c r="C16" s="146"/>
      <c r="D16" s="145"/>
      <c r="E16" s="148">
        <f t="shared" si="0"/>
        <v>0</v>
      </c>
    </row>
    <row r="17" spans="1:14" x14ac:dyDescent="0.25">
      <c r="A17" s="145"/>
      <c r="B17" s="145"/>
      <c r="C17" s="146"/>
      <c r="D17" s="145"/>
      <c r="E17" s="148">
        <f t="shared" si="0"/>
        <v>0</v>
      </c>
    </row>
    <row r="18" spans="1:14" x14ac:dyDescent="0.25">
      <c r="D18" s="149" t="s">
        <v>218</v>
      </c>
      <c r="E18" s="150">
        <f>SUM(E9:E17)</f>
        <v>0</v>
      </c>
    </row>
    <row r="20" spans="1:14" x14ac:dyDescent="0.25">
      <c r="A20" s="144" t="s">
        <v>215</v>
      </c>
      <c r="B20" s="144" t="s">
        <v>219</v>
      </c>
      <c r="C20" s="144" t="s">
        <v>220</v>
      </c>
      <c r="D20" s="144" t="s">
        <v>221</v>
      </c>
      <c r="E20" s="144" t="s">
        <v>222</v>
      </c>
      <c r="F20" s="144" t="s">
        <v>223</v>
      </c>
      <c r="G20" s="144" t="s">
        <v>224</v>
      </c>
      <c r="H20" s="144" t="s">
        <v>225</v>
      </c>
      <c r="I20" s="144" t="s">
        <v>226</v>
      </c>
      <c r="J20" s="144" t="s">
        <v>227</v>
      </c>
      <c r="K20" s="144" t="s">
        <v>228</v>
      </c>
      <c r="L20" s="144" t="s">
        <v>229</v>
      </c>
      <c r="M20" s="144" t="s">
        <v>7</v>
      </c>
      <c r="N20" s="144" t="s">
        <v>218</v>
      </c>
    </row>
    <row r="21" spans="1:14" x14ac:dyDescent="0.25">
      <c r="A21" s="145">
        <v>10</v>
      </c>
      <c r="B21" s="145" t="s">
        <v>230</v>
      </c>
      <c r="C21" s="145" t="s">
        <v>231</v>
      </c>
      <c r="D21" s="146">
        <v>100</v>
      </c>
      <c r="E21" s="145"/>
      <c r="F21" s="145" t="s">
        <v>232</v>
      </c>
      <c r="G21" s="145"/>
      <c r="H21" s="151"/>
      <c r="I21" s="147" t="s">
        <v>233</v>
      </c>
      <c r="J21" s="152">
        <v>2500</v>
      </c>
      <c r="K21" s="151">
        <v>200</v>
      </c>
      <c r="L21" s="151">
        <v>3.5</v>
      </c>
      <c r="M21" s="153">
        <v>1.0000000000000001E-5</v>
      </c>
      <c r="N21" s="154">
        <f>IF(J21="",D21*M21,D21*J21*K21*L21*M21)</f>
        <v>1750.0000000000002</v>
      </c>
    </row>
    <row r="22" spans="1:14" x14ac:dyDescent="0.25">
      <c r="A22" s="145">
        <v>20</v>
      </c>
      <c r="B22" s="145" t="s">
        <v>234</v>
      </c>
      <c r="C22" s="145" t="s">
        <v>235</v>
      </c>
      <c r="D22" s="146">
        <v>200</v>
      </c>
      <c r="E22" s="145"/>
      <c r="F22" s="145" t="s">
        <v>236</v>
      </c>
      <c r="G22" s="145"/>
      <c r="H22" s="151"/>
      <c r="I22" s="147"/>
      <c r="J22" s="152"/>
      <c r="K22" s="151"/>
      <c r="L22" s="151"/>
      <c r="M22" s="155">
        <v>1</v>
      </c>
      <c r="N22" s="154">
        <f t="shared" ref="N22:N28" si="1">IF(J22="",D22*M22,D22*J22*K22*L22*M22)</f>
        <v>200</v>
      </c>
    </row>
    <row r="23" spans="1:14" x14ac:dyDescent="0.25">
      <c r="A23" s="145">
        <v>30</v>
      </c>
      <c r="B23" s="145" t="s">
        <v>237</v>
      </c>
      <c r="C23" s="145" t="s">
        <v>238</v>
      </c>
      <c r="D23" s="146">
        <v>10.119288512538814</v>
      </c>
      <c r="E23" s="145">
        <v>20</v>
      </c>
      <c r="F23" s="145" t="s">
        <v>239</v>
      </c>
      <c r="G23" s="145">
        <v>40</v>
      </c>
      <c r="H23" s="151" t="s">
        <v>239</v>
      </c>
      <c r="I23" s="156"/>
      <c r="J23" s="152"/>
      <c r="K23" s="151"/>
      <c r="L23" s="153"/>
      <c r="M23" s="155">
        <v>2</v>
      </c>
      <c r="N23" s="154">
        <f t="shared" si="1"/>
        <v>20.238577025077628</v>
      </c>
    </row>
    <row r="24" spans="1:14" x14ac:dyDescent="0.25">
      <c r="A24" s="145"/>
      <c r="B24" s="145"/>
      <c r="C24" s="145"/>
      <c r="D24" s="146"/>
      <c r="E24" s="145"/>
      <c r="F24" s="145"/>
      <c r="G24" s="145"/>
      <c r="H24" s="151"/>
      <c r="I24" s="156"/>
      <c r="J24" s="152"/>
      <c r="K24" s="151"/>
      <c r="L24" s="151"/>
      <c r="M24" s="155"/>
      <c r="N24" s="154">
        <f t="shared" si="1"/>
        <v>0</v>
      </c>
    </row>
    <row r="25" spans="1:14" x14ac:dyDescent="0.25">
      <c r="A25" s="145"/>
      <c r="B25" s="145"/>
      <c r="C25" s="145"/>
      <c r="D25" s="146"/>
      <c r="E25" s="145"/>
      <c r="F25" s="145"/>
      <c r="G25" s="145"/>
      <c r="H25" s="151"/>
      <c r="I25" s="156"/>
      <c r="J25" s="152"/>
      <c r="K25" s="151"/>
      <c r="L25" s="151"/>
      <c r="M25" s="155"/>
      <c r="N25" s="154">
        <f t="shared" si="1"/>
        <v>0</v>
      </c>
    </row>
    <row r="26" spans="1:14" x14ac:dyDescent="0.25">
      <c r="A26" s="145"/>
      <c r="B26" s="145"/>
      <c r="C26" s="145"/>
      <c r="D26" s="146"/>
      <c r="E26" s="145"/>
      <c r="F26" s="145"/>
      <c r="G26" s="145"/>
      <c r="H26" s="151"/>
      <c r="I26" s="156"/>
      <c r="J26" s="152"/>
      <c r="K26" s="151"/>
      <c r="L26" s="151"/>
      <c r="M26" s="155"/>
      <c r="N26" s="154">
        <f t="shared" si="1"/>
        <v>0</v>
      </c>
    </row>
    <row r="27" spans="1:14" x14ac:dyDescent="0.25">
      <c r="A27" s="145"/>
      <c r="B27" s="145"/>
      <c r="C27" s="145"/>
      <c r="D27" s="146"/>
      <c r="E27" s="145"/>
      <c r="F27" s="157"/>
      <c r="G27" s="145"/>
      <c r="H27" s="151"/>
      <c r="I27" s="156"/>
      <c r="J27" s="152"/>
      <c r="K27" s="151"/>
      <c r="L27" s="151"/>
      <c r="M27" s="155"/>
      <c r="N27" s="154">
        <f t="shared" si="1"/>
        <v>0</v>
      </c>
    </row>
    <row r="28" spans="1:14" x14ac:dyDescent="0.25">
      <c r="A28" s="145"/>
      <c r="B28" s="145"/>
      <c r="C28" s="145"/>
      <c r="D28" s="146"/>
      <c r="E28" s="145"/>
      <c r="F28" s="157"/>
      <c r="G28" s="145"/>
      <c r="H28" s="151"/>
      <c r="I28" s="156"/>
      <c r="J28" s="152"/>
      <c r="K28" s="151"/>
      <c r="L28" s="151"/>
      <c r="M28" s="155"/>
      <c r="N28" s="154">
        <f t="shared" si="1"/>
        <v>0</v>
      </c>
    </row>
    <row r="29" spans="1:14" s="158" customFormat="1" x14ac:dyDescent="0.25">
      <c r="M29" s="149" t="s">
        <v>218</v>
      </c>
      <c r="N29" s="150">
        <f>SUM(N21:N28)</f>
        <v>1970.2385770250778</v>
      </c>
    </row>
    <row r="31" spans="1:14" s="158" customFormat="1" x14ac:dyDescent="0.25">
      <c r="A31" s="144" t="s">
        <v>215</v>
      </c>
      <c r="B31" s="144" t="s">
        <v>240</v>
      </c>
      <c r="C31" s="144" t="s">
        <v>220</v>
      </c>
      <c r="D31" s="144" t="s">
        <v>221</v>
      </c>
      <c r="E31" s="144" t="s">
        <v>241</v>
      </c>
      <c r="F31" s="144" t="s">
        <v>7</v>
      </c>
      <c r="G31" s="144" t="s">
        <v>242</v>
      </c>
      <c r="H31" s="144" t="s">
        <v>243</v>
      </c>
      <c r="I31" s="144" t="s">
        <v>218</v>
      </c>
    </row>
    <row r="32" spans="1:14" x14ac:dyDescent="0.25">
      <c r="A32" s="145"/>
      <c r="B32" s="159"/>
      <c r="C32" s="159"/>
      <c r="D32" s="146"/>
      <c r="E32" s="145"/>
      <c r="F32" s="145"/>
      <c r="G32" s="145"/>
      <c r="H32" s="145"/>
      <c r="I32" s="146">
        <f>D32*F32*H32</f>
        <v>0</v>
      </c>
    </row>
    <row r="33" spans="1:10" x14ac:dyDescent="0.25">
      <c r="A33" s="145"/>
      <c r="B33" s="159"/>
      <c r="C33" s="159"/>
      <c r="D33" s="146"/>
      <c r="E33" s="145"/>
      <c r="F33" s="145"/>
      <c r="G33" s="145"/>
      <c r="H33" s="145"/>
      <c r="I33" s="146">
        <f t="shared" ref="I33:I39" si="2">D33*F33*H33</f>
        <v>0</v>
      </c>
    </row>
    <row r="34" spans="1:10" x14ac:dyDescent="0.25">
      <c r="A34" s="145"/>
      <c r="B34" s="159"/>
      <c r="C34" s="159"/>
      <c r="D34" s="146"/>
      <c r="E34" s="145"/>
      <c r="F34" s="145"/>
      <c r="G34" s="145"/>
      <c r="H34" s="145"/>
      <c r="I34" s="146">
        <f t="shared" si="2"/>
        <v>0</v>
      </c>
    </row>
    <row r="35" spans="1:10" x14ac:dyDescent="0.25">
      <c r="A35" s="145"/>
      <c r="B35" s="159"/>
      <c r="C35" s="159"/>
      <c r="D35" s="146"/>
      <c r="E35" s="145"/>
      <c r="F35" s="145"/>
      <c r="G35" s="145"/>
      <c r="H35" s="145"/>
      <c r="I35" s="146">
        <f t="shared" si="2"/>
        <v>0</v>
      </c>
    </row>
    <row r="36" spans="1:10" x14ac:dyDescent="0.25">
      <c r="A36" s="145"/>
      <c r="B36" s="159"/>
      <c r="C36" s="159"/>
      <c r="D36" s="146"/>
      <c r="E36" s="145"/>
      <c r="F36" s="145"/>
      <c r="G36" s="145"/>
      <c r="H36" s="145"/>
      <c r="I36" s="146">
        <f t="shared" si="2"/>
        <v>0</v>
      </c>
    </row>
    <row r="37" spans="1:10" x14ac:dyDescent="0.25">
      <c r="A37" s="145"/>
      <c r="B37" s="159"/>
      <c r="C37" s="159"/>
      <c r="D37" s="146"/>
      <c r="E37" s="145"/>
      <c r="F37" s="145"/>
      <c r="G37" s="145"/>
      <c r="H37" s="145"/>
      <c r="I37" s="146">
        <f t="shared" si="2"/>
        <v>0</v>
      </c>
    </row>
    <row r="38" spans="1:10" x14ac:dyDescent="0.25">
      <c r="A38" s="145"/>
      <c r="B38" s="159"/>
      <c r="C38" s="159"/>
      <c r="D38" s="146"/>
      <c r="E38" s="145"/>
      <c r="F38" s="145"/>
      <c r="G38" s="145"/>
      <c r="H38" s="145"/>
      <c r="I38" s="146">
        <f t="shared" si="2"/>
        <v>0</v>
      </c>
    </row>
    <row r="39" spans="1:10" x14ac:dyDescent="0.25">
      <c r="A39" s="145"/>
      <c r="B39" s="159"/>
      <c r="C39" s="159"/>
      <c r="D39" s="146"/>
      <c r="E39" s="145"/>
      <c r="F39" s="145"/>
      <c r="G39" s="145"/>
      <c r="H39" s="145"/>
      <c r="I39" s="146">
        <f t="shared" si="2"/>
        <v>0</v>
      </c>
    </row>
    <row r="40" spans="1:10" s="158" customFormat="1" x14ac:dyDescent="0.25">
      <c r="I40" s="149" t="s">
        <v>218</v>
      </c>
      <c r="J40" s="144">
        <f>SUM(I32:I39)</f>
        <v>0</v>
      </c>
    </row>
    <row r="42" spans="1:10" s="158" customFormat="1" x14ac:dyDescent="0.25">
      <c r="A42" s="144" t="s">
        <v>215</v>
      </c>
      <c r="B42" s="144" t="s">
        <v>244</v>
      </c>
      <c r="C42" s="144" t="s">
        <v>220</v>
      </c>
      <c r="D42" s="144" t="s">
        <v>221</v>
      </c>
      <c r="E42" s="144" t="s">
        <v>222</v>
      </c>
      <c r="F42" s="144" t="s">
        <v>223</v>
      </c>
      <c r="G42" s="144" t="s">
        <v>224</v>
      </c>
      <c r="H42" s="144" t="s">
        <v>225</v>
      </c>
      <c r="I42" s="144" t="s">
        <v>7</v>
      </c>
      <c r="J42" s="144" t="s">
        <v>218</v>
      </c>
    </row>
    <row r="43" spans="1:10" x14ac:dyDescent="0.25">
      <c r="A43" s="145"/>
      <c r="B43" s="145"/>
      <c r="C43" s="145"/>
      <c r="D43" s="145"/>
      <c r="E43" s="145"/>
      <c r="F43" s="160"/>
      <c r="G43" s="145"/>
      <c r="H43" s="159"/>
      <c r="I43" s="161"/>
      <c r="J43" s="146">
        <f>D43*I43</f>
        <v>0</v>
      </c>
    </row>
    <row r="44" spans="1:10" x14ac:dyDescent="0.25">
      <c r="A44" s="145"/>
      <c r="B44" s="145"/>
      <c r="C44" s="145"/>
      <c r="D44" s="145"/>
      <c r="E44" s="145"/>
      <c r="F44" s="160"/>
      <c r="G44" s="145"/>
      <c r="H44" s="159"/>
      <c r="I44" s="161"/>
      <c r="J44" s="146">
        <f t="shared" ref="J44:J50" si="3">D44*I44</f>
        <v>0</v>
      </c>
    </row>
    <row r="45" spans="1:10" x14ac:dyDescent="0.25">
      <c r="A45" s="145"/>
      <c r="B45" s="145"/>
      <c r="C45" s="145"/>
      <c r="D45" s="145"/>
      <c r="E45" s="145"/>
      <c r="F45" s="160"/>
      <c r="G45" s="145"/>
      <c r="H45" s="159"/>
      <c r="I45" s="161"/>
      <c r="J45" s="146">
        <f t="shared" si="3"/>
        <v>0</v>
      </c>
    </row>
    <row r="46" spans="1:10" x14ac:dyDescent="0.25">
      <c r="A46" s="145"/>
      <c r="B46" s="145"/>
      <c r="C46" s="145"/>
      <c r="D46" s="145"/>
      <c r="E46" s="145"/>
      <c r="F46" s="160"/>
      <c r="G46" s="145"/>
      <c r="H46" s="159"/>
      <c r="I46" s="161"/>
      <c r="J46" s="146">
        <f t="shared" si="3"/>
        <v>0</v>
      </c>
    </row>
    <row r="47" spans="1:10" x14ac:dyDescent="0.25">
      <c r="A47" s="145"/>
      <c r="B47" s="145"/>
      <c r="C47" s="145"/>
      <c r="D47" s="145"/>
      <c r="E47" s="145"/>
      <c r="F47" s="160"/>
      <c r="G47" s="145"/>
      <c r="H47" s="159"/>
      <c r="I47" s="161"/>
      <c r="J47" s="146">
        <f t="shared" si="3"/>
        <v>0</v>
      </c>
    </row>
    <row r="48" spans="1:10" x14ac:dyDescent="0.25">
      <c r="A48" s="145"/>
      <c r="B48" s="145"/>
      <c r="C48" s="145"/>
      <c r="D48" s="145"/>
      <c r="E48" s="145"/>
      <c r="F48" s="160"/>
      <c r="G48" s="145"/>
      <c r="H48" s="159"/>
      <c r="I48" s="161"/>
      <c r="J48" s="146">
        <f t="shared" si="3"/>
        <v>0</v>
      </c>
    </row>
    <row r="49" spans="1:10" x14ac:dyDescent="0.25">
      <c r="A49" s="145"/>
      <c r="B49" s="145"/>
      <c r="C49" s="145"/>
      <c r="D49" s="146"/>
      <c r="E49" s="145"/>
      <c r="F49" s="160"/>
      <c r="G49" s="145"/>
      <c r="H49" s="159"/>
      <c r="I49" s="161"/>
      <c r="J49" s="146">
        <f t="shared" si="3"/>
        <v>0</v>
      </c>
    </row>
    <row r="50" spans="1:10" x14ac:dyDescent="0.25">
      <c r="A50" s="145"/>
      <c r="B50" s="145"/>
      <c r="C50" s="145"/>
      <c r="D50" s="145"/>
      <c r="E50" s="145"/>
      <c r="F50" s="160"/>
      <c r="G50" s="145"/>
      <c r="H50" s="159"/>
      <c r="I50" s="161"/>
      <c r="J50" s="146">
        <f t="shared" si="3"/>
        <v>0</v>
      </c>
    </row>
    <row r="51" spans="1:10" s="158" customFormat="1" x14ac:dyDescent="0.25">
      <c r="I51" s="149" t="s">
        <v>218</v>
      </c>
      <c r="J51" s="162">
        <f>SUM(J43:J50)</f>
        <v>0</v>
      </c>
    </row>
    <row r="52" spans="1:10" x14ac:dyDescent="0.25">
      <c r="H52" s="163"/>
      <c r="I52" s="164"/>
    </row>
    <row r="53" spans="1:10" s="158" customFormat="1" x14ac:dyDescent="0.25">
      <c r="A53" s="144" t="s">
        <v>215</v>
      </c>
      <c r="B53" s="144" t="s">
        <v>10</v>
      </c>
      <c r="C53" s="144" t="s">
        <v>220</v>
      </c>
      <c r="D53" s="144" t="s">
        <v>221</v>
      </c>
      <c r="E53" s="144" t="s">
        <v>241</v>
      </c>
      <c r="F53" s="144" t="s">
        <v>7</v>
      </c>
      <c r="G53" s="144" t="s">
        <v>245</v>
      </c>
      <c r="H53" s="144" t="s">
        <v>246</v>
      </c>
      <c r="I53" s="144" t="s">
        <v>218</v>
      </c>
    </row>
    <row r="54" spans="1:10" x14ac:dyDescent="0.25">
      <c r="A54" s="145"/>
      <c r="B54" s="145"/>
      <c r="C54" s="145"/>
      <c r="D54" s="146"/>
      <c r="E54" s="145"/>
      <c r="F54" s="145"/>
      <c r="G54" s="145"/>
      <c r="H54" s="145"/>
      <c r="I54" s="154" t="e">
        <f>D54*F54/G54*H54</f>
        <v>#DIV/0!</v>
      </c>
    </row>
    <row r="55" spans="1:10" x14ac:dyDescent="0.25">
      <c r="A55" s="145"/>
      <c r="B55" s="145"/>
      <c r="C55" s="145"/>
      <c r="D55" s="145"/>
      <c r="E55" s="145"/>
      <c r="F55" s="146"/>
      <c r="G55" s="145"/>
      <c r="H55" s="145"/>
      <c r="I55" s="165" t="e">
        <f>D55*F55/G55*H55</f>
        <v>#DIV/0!</v>
      </c>
    </row>
    <row r="56" spans="1:10" s="158" customFormat="1" x14ac:dyDescent="0.25">
      <c r="H56" s="149" t="s">
        <v>218</v>
      </c>
      <c r="I56" s="144" t="e">
        <f>SUM(I54:I55)</f>
        <v>#DIV/0!</v>
      </c>
    </row>
  </sheetData>
  <pageMargins left="0.5" right="0.5" top="0.75" bottom="0.75" header="0.3" footer="0.3"/>
  <pageSetup scale="61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36"/>
  <sheetViews>
    <sheetView topLeftCell="A19" zoomScaleNormal="100" workbookViewId="0">
      <selection activeCell="L42" sqref="L42"/>
    </sheetView>
  </sheetViews>
  <sheetFormatPr defaultColWidth="9.140625" defaultRowHeight="15" x14ac:dyDescent="0.25"/>
  <cols>
    <col min="1" max="1" width="15" style="139" bestFit="1" customWidth="1"/>
    <col min="2" max="2" width="14.42578125" style="139" customWidth="1"/>
    <col min="3" max="3" width="17" style="139" customWidth="1"/>
    <col min="4" max="4" width="13.5703125" style="139" bestFit="1" customWidth="1"/>
    <col min="5" max="5" width="14.140625" style="139" bestFit="1" customWidth="1"/>
    <col min="6" max="6" width="12" style="139" bestFit="1" customWidth="1"/>
    <col min="7" max="7" width="10.140625" style="139" bestFit="1" customWidth="1"/>
    <col min="8" max="8" width="13.85546875" style="139" bestFit="1" customWidth="1"/>
    <col min="9" max="9" width="15.5703125" style="139" bestFit="1" customWidth="1"/>
    <col min="10" max="10" width="13.85546875" style="139" bestFit="1" customWidth="1"/>
    <col min="11" max="11" width="10.42578125" style="139" bestFit="1" customWidth="1"/>
    <col min="12" max="12" width="11.28515625" style="139" bestFit="1" customWidth="1"/>
    <col min="13" max="13" width="13.85546875" style="139" bestFit="1" customWidth="1"/>
    <col min="14" max="14" width="15" style="139" bestFit="1" customWidth="1"/>
    <col min="15" max="15" width="9.140625" style="139"/>
    <col min="16" max="16" width="9.42578125" style="139" bestFit="1" customWidth="1"/>
    <col min="17" max="18" width="9.140625" style="139"/>
    <col min="19" max="19" width="10.42578125" style="139" bestFit="1" customWidth="1"/>
    <col min="20" max="20" width="9.42578125" style="139" bestFit="1" customWidth="1"/>
    <col min="21" max="21" width="9.140625" style="139"/>
    <col min="22" max="22" width="9.42578125" style="139" bestFit="1" customWidth="1"/>
    <col min="23" max="23" width="9.140625" style="139"/>
    <col min="24" max="25" width="10.140625" style="139" bestFit="1" customWidth="1"/>
    <col min="26" max="28" width="9.28515625" style="139" bestFit="1" customWidth="1"/>
    <col min="29" max="16384" width="9.140625" style="139"/>
  </cols>
  <sheetData>
    <row r="1" spans="1:14" x14ac:dyDescent="0.25">
      <c r="A1" s="138" t="s">
        <v>9</v>
      </c>
      <c r="B1" s="139" t="s">
        <v>11</v>
      </c>
      <c r="J1" s="166" t="s">
        <v>12</v>
      </c>
      <c r="K1" s="140">
        <v>11</v>
      </c>
      <c r="M1" s="138" t="s">
        <v>217</v>
      </c>
      <c r="N1" s="141">
        <f>N18+I29+J40+I45</f>
        <v>657.73857702507757</v>
      </c>
    </row>
    <row r="2" spans="1:14" x14ac:dyDescent="0.25">
      <c r="A2" s="138" t="s">
        <v>202</v>
      </c>
      <c r="B2" s="139" t="s">
        <v>8</v>
      </c>
      <c r="D2" s="138" t="s">
        <v>206</v>
      </c>
      <c r="M2" s="138" t="s">
        <v>203</v>
      </c>
      <c r="N2" s="142">
        <v>1</v>
      </c>
    </row>
    <row r="3" spans="1:14" x14ac:dyDescent="0.25">
      <c r="A3" s="138" t="s">
        <v>204</v>
      </c>
      <c r="B3" s="139" t="s">
        <v>247</v>
      </c>
      <c r="D3" s="138" t="s">
        <v>209</v>
      </c>
      <c r="J3" s="138" t="s">
        <v>206</v>
      </c>
    </row>
    <row r="4" spans="1:14" x14ac:dyDescent="0.25">
      <c r="A4" s="138" t="s">
        <v>216</v>
      </c>
      <c r="B4" s="143" t="s">
        <v>248</v>
      </c>
      <c r="D4" s="138" t="s">
        <v>212</v>
      </c>
      <c r="J4" s="138" t="s">
        <v>209</v>
      </c>
      <c r="M4" s="138" t="s">
        <v>210</v>
      </c>
      <c r="N4" s="141">
        <f>N1*N2</f>
        <v>657.73857702507757</v>
      </c>
    </row>
    <row r="5" spans="1:14" x14ac:dyDescent="0.25">
      <c r="A5" s="138" t="s">
        <v>207</v>
      </c>
      <c r="B5" s="143">
        <v>12521</v>
      </c>
      <c r="J5" s="138" t="s">
        <v>212</v>
      </c>
    </row>
    <row r="6" spans="1:14" x14ac:dyDescent="0.25">
      <c r="A6" s="138" t="s">
        <v>211</v>
      </c>
      <c r="B6" s="139" t="s">
        <v>125</v>
      </c>
    </row>
    <row r="7" spans="1:14" x14ac:dyDescent="0.25">
      <c r="A7" s="138" t="s">
        <v>213</v>
      </c>
      <c r="B7" s="139" t="s">
        <v>214</v>
      </c>
    </row>
    <row r="9" spans="1:14" s="158" customFormat="1" x14ac:dyDescent="0.25">
      <c r="A9" s="144" t="s">
        <v>215</v>
      </c>
      <c r="B9" s="144" t="s">
        <v>219</v>
      </c>
      <c r="C9" s="144" t="s">
        <v>220</v>
      </c>
      <c r="D9" s="144" t="s">
        <v>221</v>
      </c>
      <c r="E9" s="144" t="s">
        <v>222</v>
      </c>
      <c r="F9" s="144" t="s">
        <v>223</v>
      </c>
      <c r="G9" s="144" t="s">
        <v>224</v>
      </c>
      <c r="H9" s="144" t="s">
        <v>225</v>
      </c>
      <c r="I9" s="144" t="s">
        <v>226</v>
      </c>
      <c r="J9" s="144" t="s">
        <v>227</v>
      </c>
      <c r="K9" s="144" t="s">
        <v>228</v>
      </c>
      <c r="L9" s="144" t="s">
        <v>229</v>
      </c>
      <c r="M9" s="144" t="s">
        <v>7</v>
      </c>
      <c r="N9" s="144" t="s">
        <v>218</v>
      </c>
    </row>
    <row r="10" spans="1:14" x14ac:dyDescent="0.25">
      <c r="A10" s="145">
        <v>10</v>
      </c>
      <c r="B10" s="145" t="s">
        <v>230</v>
      </c>
      <c r="C10" s="145" t="s">
        <v>231</v>
      </c>
      <c r="D10" s="146">
        <v>25</v>
      </c>
      <c r="E10" s="145"/>
      <c r="F10" s="145" t="s">
        <v>232</v>
      </c>
      <c r="G10" s="145"/>
      <c r="H10" s="151"/>
      <c r="I10" s="147" t="s">
        <v>233</v>
      </c>
      <c r="J10" s="152">
        <f>50*50</f>
        <v>2500</v>
      </c>
      <c r="K10" s="151">
        <v>200</v>
      </c>
      <c r="L10" s="151">
        <v>3.5</v>
      </c>
      <c r="M10" s="153">
        <v>1.0000000000000001E-5</v>
      </c>
      <c r="N10" s="154">
        <f>IF(J10="",D10*M10,D10*J10*K10*L10*M10)</f>
        <v>437.50000000000006</v>
      </c>
    </row>
    <row r="11" spans="1:14" x14ac:dyDescent="0.25">
      <c r="A11" s="145">
        <v>20</v>
      </c>
      <c r="B11" s="145" t="s">
        <v>234</v>
      </c>
      <c r="C11" s="145" t="s">
        <v>235</v>
      </c>
      <c r="D11" s="146">
        <v>200</v>
      </c>
      <c r="E11" s="145"/>
      <c r="F11" s="145" t="s">
        <v>236</v>
      </c>
      <c r="G11" s="145"/>
      <c r="H11" s="151"/>
      <c r="I11" s="147"/>
      <c r="J11" s="152"/>
      <c r="K11" s="151"/>
      <c r="L11" s="151"/>
      <c r="M11" s="155">
        <v>1</v>
      </c>
      <c r="N11" s="154">
        <f t="shared" ref="N11:N17" si="0">IF(J11="",D11*M11,D11*J11*K11*L11*M11)</f>
        <v>200</v>
      </c>
    </row>
    <row r="12" spans="1:14" x14ac:dyDescent="0.25">
      <c r="A12" s="145">
        <v>30</v>
      </c>
      <c r="B12" s="145" t="s">
        <v>237</v>
      </c>
      <c r="C12" s="145" t="s">
        <v>238</v>
      </c>
      <c r="D12" s="146">
        <f>E12*G12*SQRT(G12)/500</f>
        <v>10.119288512538814</v>
      </c>
      <c r="E12" s="145">
        <v>20</v>
      </c>
      <c r="F12" s="145" t="s">
        <v>239</v>
      </c>
      <c r="G12" s="145">
        <v>40</v>
      </c>
      <c r="H12" s="151" t="s">
        <v>239</v>
      </c>
      <c r="I12" s="156"/>
      <c r="J12" s="152"/>
      <c r="K12" s="151"/>
      <c r="L12" s="153"/>
      <c r="M12" s="155">
        <v>2</v>
      </c>
      <c r="N12" s="154">
        <f t="shared" si="0"/>
        <v>20.238577025077628</v>
      </c>
    </row>
    <row r="13" spans="1:14" x14ac:dyDescent="0.25">
      <c r="A13" s="145"/>
      <c r="B13" s="145"/>
      <c r="C13" s="145"/>
      <c r="D13" s="146"/>
      <c r="E13" s="145"/>
      <c r="F13" s="145"/>
      <c r="G13" s="145"/>
      <c r="H13" s="151"/>
      <c r="I13" s="156"/>
      <c r="J13" s="152"/>
      <c r="K13" s="151"/>
      <c r="L13" s="151"/>
      <c r="M13" s="155"/>
      <c r="N13" s="154">
        <f t="shared" si="0"/>
        <v>0</v>
      </c>
    </row>
    <row r="14" spans="1:14" x14ac:dyDescent="0.25">
      <c r="A14" s="145"/>
      <c r="B14" s="145"/>
      <c r="C14" s="145"/>
      <c r="D14" s="146"/>
      <c r="E14" s="145"/>
      <c r="F14" s="145"/>
      <c r="G14" s="145"/>
      <c r="H14" s="151"/>
      <c r="I14" s="156"/>
      <c r="J14" s="152"/>
      <c r="K14" s="151"/>
      <c r="L14" s="151"/>
      <c r="M14" s="155"/>
      <c r="N14" s="154">
        <f t="shared" si="0"/>
        <v>0</v>
      </c>
    </row>
    <row r="15" spans="1:14" x14ac:dyDescent="0.25">
      <c r="A15" s="145"/>
      <c r="B15" s="145"/>
      <c r="C15" s="145"/>
      <c r="D15" s="146"/>
      <c r="E15" s="145"/>
      <c r="F15" s="145"/>
      <c r="G15" s="145"/>
      <c r="H15" s="151"/>
      <c r="I15" s="156"/>
      <c r="J15" s="152"/>
      <c r="K15" s="151"/>
      <c r="L15" s="151"/>
      <c r="M15" s="155"/>
      <c r="N15" s="154">
        <f t="shared" si="0"/>
        <v>0</v>
      </c>
    </row>
    <row r="16" spans="1:14" x14ac:dyDescent="0.25">
      <c r="A16" s="145"/>
      <c r="B16" s="145"/>
      <c r="C16" s="145"/>
      <c r="D16" s="146"/>
      <c r="E16" s="145"/>
      <c r="F16" s="157"/>
      <c r="G16" s="145"/>
      <c r="H16" s="151"/>
      <c r="I16" s="156"/>
      <c r="J16" s="152"/>
      <c r="K16" s="151"/>
      <c r="L16" s="151"/>
      <c r="M16" s="155"/>
      <c r="N16" s="154">
        <f t="shared" si="0"/>
        <v>0</v>
      </c>
    </row>
    <row r="17" spans="1:14" x14ac:dyDescent="0.25">
      <c r="A17" s="145"/>
      <c r="B17" s="145"/>
      <c r="C17" s="145"/>
      <c r="D17" s="146"/>
      <c r="E17" s="145"/>
      <c r="F17" s="157"/>
      <c r="G17" s="145"/>
      <c r="H17" s="151"/>
      <c r="I17" s="156"/>
      <c r="J17" s="152"/>
      <c r="K17" s="151"/>
      <c r="L17" s="151"/>
      <c r="M17" s="155"/>
      <c r="N17" s="154">
        <f t="shared" si="0"/>
        <v>0</v>
      </c>
    </row>
    <row r="18" spans="1:14" s="158" customFormat="1" x14ac:dyDescent="0.25">
      <c r="M18" s="149" t="s">
        <v>218</v>
      </c>
      <c r="N18" s="150">
        <f>SUM(N10:N17)</f>
        <v>657.73857702507757</v>
      </c>
    </row>
    <row r="20" spans="1:14" s="158" customFormat="1" x14ac:dyDescent="0.25">
      <c r="A20" s="144" t="s">
        <v>215</v>
      </c>
      <c r="B20" s="144" t="s">
        <v>240</v>
      </c>
      <c r="C20" s="144" t="s">
        <v>220</v>
      </c>
      <c r="D20" s="144" t="s">
        <v>221</v>
      </c>
      <c r="E20" s="144" t="s">
        <v>241</v>
      </c>
      <c r="F20" s="144" t="s">
        <v>7</v>
      </c>
      <c r="G20" s="144" t="s">
        <v>242</v>
      </c>
      <c r="H20" s="144" t="s">
        <v>243</v>
      </c>
      <c r="I20" s="144" t="s">
        <v>218</v>
      </c>
    </row>
    <row r="21" spans="1:14" x14ac:dyDescent="0.25">
      <c r="A21" s="145"/>
      <c r="B21" s="159"/>
      <c r="C21" s="159"/>
      <c r="D21" s="146"/>
      <c r="E21" s="145"/>
      <c r="F21" s="145"/>
      <c r="G21" s="145"/>
      <c r="H21" s="145"/>
      <c r="I21" s="146">
        <f>IF(Part_1!$H21&lt;&gt;"",Part_1!$D21*Part_1!$F21*Part_1!$H21,Part_1!$D21*Part_1!$F21)</f>
        <v>0</v>
      </c>
    </row>
    <row r="22" spans="1:14" x14ac:dyDescent="0.25">
      <c r="A22" s="145"/>
      <c r="B22" s="159"/>
      <c r="C22" s="159"/>
      <c r="D22" s="146"/>
      <c r="E22" s="145"/>
      <c r="F22" s="145"/>
      <c r="G22" s="145"/>
      <c r="H22" s="145"/>
      <c r="I22" s="154">
        <f>IF(Part_1!$H22&lt;&gt;"",Part_1!$D22*Part_1!$F22*Part_1!$H22,Part_1!$D22*Part_1!$F22)</f>
        <v>0</v>
      </c>
    </row>
    <row r="23" spans="1:14" x14ac:dyDescent="0.25">
      <c r="A23" s="145"/>
      <c r="B23" s="159"/>
      <c r="C23" s="159"/>
      <c r="D23" s="146"/>
      <c r="E23" s="145"/>
      <c r="F23" s="145"/>
      <c r="G23" s="145"/>
      <c r="H23" s="145"/>
      <c r="I23" s="154">
        <f>IF(Part_1!$H23&lt;&gt;"",Part_1!$D23*Part_1!$F23*Part_1!$H23,Part_1!$D23*Part_1!$F23)</f>
        <v>0</v>
      </c>
    </row>
    <row r="24" spans="1:14" x14ac:dyDescent="0.25">
      <c r="A24" s="145"/>
      <c r="B24" s="159"/>
      <c r="C24" s="159"/>
      <c r="D24" s="146"/>
      <c r="E24" s="145"/>
      <c r="F24" s="145"/>
      <c r="G24" s="145"/>
      <c r="H24" s="145"/>
      <c r="I24" s="154">
        <f>IF(Part_1!$H24&lt;&gt;"",Part_1!$D24*Part_1!$F24*Part_1!$H24,Part_1!$D24*Part_1!$F24)</f>
        <v>0</v>
      </c>
    </row>
    <row r="25" spans="1:14" x14ac:dyDescent="0.25">
      <c r="A25" s="145"/>
      <c r="B25" s="159"/>
      <c r="C25" s="159"/>
      <c r="D25" s="146"/>
      <c r="E25" s="145"/>
      <c r="F25" s="145"/>
      <c r="G25" s="145"/>
      <c r="H25" s="145"/>
      <c r="I25" s="154">
        <f>IF(Part_1!$H25&lt;&gt;"",Part_1!$D25*Part_1!$F25*Part_1!$H25,Part_1!$D25*Part_1!$F25)</f>
        <v>0</v>
      </c>
    </row>
    <row r="26" spans="1:14" x14ac:dyDescent="0.25">
      <c r="A26" s="145"/>
      <c r="B26" s="159"/>
      <c r="C26" s="159"/>
      <c r="D26" s="146"/>
      <c r="E26" s="145"/>
      <c r="F26" s="145"/>
      <c r="G26" s="145"/>
      <c r="H26" s="145"/>
      <c r="I26" s="154">
        <f>IF(Part_1!$H26&lt;&gt;"",Part_1!$D26*Part_1!$F26*Part_1!$H26,Part_1!$D26*Part_1!$F26)</f>
        <v>0</v>
      </c>
    </row>
    <row r="27" spans="1:14" x14ac:dyDescent="0.25">
      <c r="A27" s="145"/>
      <c r="B27" s="159"/>
      <c r="C27" s="159"/>
      <c r="D27" s="146"/>
      <c r="E27" s="145"/>
      <c r="F27" s="145"/>
      <c r="G27" s="145"/>
      <c r="H27" s="145"/>
      <c r="I27" s="154">
        <f>IF(Part_1!$H27&lt;&gt;"",Part_1!$D27*Part_1!$F27*Part_1!$H27,Part_1!$D27*Part_1!$F27)</f>
        <v>0</v>
      </c>
    </row>
    <row r="28" spans="1:14" x14ac:dyDescent="0.25">
      <c r="A28" s="145"/>
      <c r="B28" s="159"/>
      <c r="C28" s="159"/>
      <c r="D28" s="146"/>
      <c r="E28" s="145"/>
      <c r="F28" s="145"/>
      <c r="G28" s="145"/>
      <c r="H28" s="145"/>
      <c r="I28" s="154">
        <f>IF(Part_1!$H28&lt;&gt;"",Part_1!$D28*Part_1!$F28*Part_1!$H28,Part_1!$D28*Part_1!$F28)</f>
        <v>0</v>
      </c>
    </row>
    <row r="29" spans="1:14" s="158" customFormat="1" x14ac:dyDescent="0.25">
      <c r="H29" s="149" t="s">
        <v>218</v>
      </c>
      <c r="I29" s="162">
        <f>SUM(I21:I28)</f>
        <v>0</v>
      </c>
    </row>
    <row r="31" spans="1:14" s="158" customFormat="1" x14ac:dyDescent="0.25">
      <c r="A31" s="144" t="s">
        <v>215</v>
      </c>
      <c r="B31" s="144" t="s">
        <v>244</v>
      </c>
      <c r="C31" s="144" t="s">
        <v>220</v>
      </c>
      <c r="D31" s="144" t="s">
        <v>221</v>
      </c>
      <c r="E31" s="144" t="s">
        <v>222</v>
      </c>
      <c r="F31" s="144" t="s">
        <v>223</v>
      </c>
      <c r="G31" s="144" t="s">
        <v>224</v>
      </c>
      <c r="H31" s="144" t="s">
        <v>225</v>
      </c>
      <c r="I31" s="144" t="s">
        <v>7</v>
      </c>
      <c r="J31" s="144" t="s">
        <v>218</v>
      </c>
    </row>
    <row r="32" spans="1:14" x14ac:dyDescent="0.25">
      <c r="A32" s="145"/>
      <c r="B32" s="145"/>
      <c r="C32" s="145"/>
      <c r="D32" s="145"/>
      <c r="E32" s="145"/>
      <c r="F32" s="160"/>
      <c r="G32" s="145"/>
      <c r="H32" s="159"/>
      <c r="I32" s="161"/>
      <c r="J32" s="146">
        <f>D32*I32</f>
        <v>0</v>
      </c>
    </row>
    <row r="33" spans="1:10" x14ac:dyDescent="0.25">
      <c r="A33" s="145"/>
      <c r="B33" s="145"/>
      <c r="C33" s="145"/>
      <c r="D33" s="145"/>
      <c r="E33" s="145"/>
      <c r="F33" s="160"/>
      <c r="G33" s="145"/>
      <c r="H33" s="159"/>
      <c r="I33" s="161"/>
      <c r="J33" s="146">
        <f t="shared" ref="J33:J39" si="1">D33*I33</f>
        <v>0</v>
      </c>
    </row>
    <row r="34" spans="1:10" x14ac:dyDescent="0.25">
      <c r="A34" s="145"/>
      <c r="B34" s="145"/>
      <c r="C34" s="145"/>
      <c r="D34" s="145"/>
      <c r="E34" s="145"/>
      <c r="F34" s="160"/>
      <c r="G34" s="145"/>
      <c r="H34" s="159"/>
      <c r="I34" s="161"/>
      <c r="J34" s="146">
        <f t="shared" si="1"/>
        <v>0</v>
      </c>
    </row>
    <row r="35" spans="1:10" x14ac:dyDescent="0.25">
      <c r="A35" s="145"/>
      <c r="B35" s="145"/>
      <c r="C35" s="145"/>
      <c r="D35" s="145"/>
      <c r="E35" s="145"/>
      <c r="F35" s="160"/>
      <c r="G35" s="145"/>
      <c r="H35" s="159"/>
      <c r="I35" s="161"/>
      <c r="J35" s="146">
        <f t="shared" si="1"/>
        <v>0</v>
      </c>
    </row>
    <row r="36" spans="1:10" x14ac:dyDescent="0.25">
      <c r="A36" s="145"/>
      <c r="B36" s="145"/>
      <c r="C36" s="145"/>
      <c r="D36" s="145"/>
      <c r="E36" s="145"/>
      <c r="F36" s="160"/>
      <c r="G36" s="145"/>
      <c r="H36" s="159"/>
      <c r="I36" s="161"/>
      <c r="J36" s="146">
        <f t="shared" si="1"/>
        <v>0</v>
      </c>
    </row>
    <row r="37" spans="1:10" x14ac:dyDescent="0.25">
      <c r="A37" s="145"/>
      <c r="B37" s="145"/>
      <c r="C37" s="145"/>
      <c r="D37" s="145"/>
      <c r="E37" s="145"/>
      <c r="F37" s="160"/>
      <c r="G37" s="145"/>
      <c r="H37" s="159"/>
      <c r="I37" s="161"/>
      <c r="J37" s="146">
        <f t="shared" si="1"/>
        <v>0</v>
      </c>
    </row>
    <row r="38" spans="1:10" x14ac:dyDescent="0.25">
      <c r="A38" s="145"/>
      <c r="B38" s="145"/>
      <c r="C38" s="145"/>
      <c r="D38" s="146"/>
      <c r="E38" s="145"/>
      <c r="F38" s="160"/>
      <c r="G38" s="145"/>
      <c r="H38" s="159"/>
      <c r="I38" s="161"/>
      <c r="J38" s="154">
        <f t="shared" si="1"/>
        <v>0</v>
      </c>
    </row>
    <row r="39" spans="1:10" x14ac:dyDescent="0.25">
      <c r="A39" s="145"/>
      <c r="B39" s="145"/>
      <c r="C39" s="145"/>
      <c r="D39" s="145"/>
      <c r="E39" s="145"/>
      <c r="F39" s="160"/>
      <c r="G39" s="145"/>
      <c r="H39" s="159"/>
      <c r="I39" s="161"/>
      <c r="J39" s="146">
        <f t="shared" si="1"/>
        <v>0</v>
      </c>
    </row>
    <row r="40" spans="1:10" s="158" customFormat="1" x14ac:dyDescent="0.25">
      <c r="I40" s="167" t="s">
        <v>218</v>
      </c>
      <c r="J40" s="168">
        <f>SUM(J32:J39)</f>
        <v>0</v>
      </c>
    </row>
    <row r="41" spans="1:10" x14ac:dyDescent="0.25">
      <c r="H41" s="163"/>
      <c r="I41" s="164"/>
    </row>
    <row r="42" spans="1:10" s="158" customFormat="1" x14ac:dyDescent="0.25">
      <c r="A42" s="144" t="s">
        <v>215</v>
      </c>
      <c r="B42" s="144" t="s">
        <v>10</v>
      </c>
      <c r="C42" s="144" t="s">
        <v>220</v>
      </c>
      <c r="D42" s="144" t="s">
        <v>221</v>
      </c>
      <c r="E42" s="144" t="s">
        <v>241</v>
      </c>
      <c r="F42" s="144" t="s">
        <v>7</v>
      </c>
      <c r="G42" s="144" t="s">
        <v>245</v>
      </c>
      <c r="H42" s="144" t="s">
        <v>249</v>
      </c>
      <c r="I42" s="144" t="s">
        <v>218</v>
      </c>
    </row>
    <row r="43" spans="1:10" x14ac:dyDescent="0.25">
      <c r="A43" s="145"/>
      <c r="B43" s="145"/>
      <c r="C43" s="145"/>
      <c r="D43" s="146"/>
      <c r="E43" s="145"/>
      <c r="F43" s="145"/>
      <c r="G43" s="145"/>
      <c r="H43" s="145"/>
      <c r="I43" s="146" t="str">
        <f>IF(Part_1!$G43&lt;&gt;"",D43*F43/G43*H43,"")</f>
        <v/>
      </c>
    </row>
    <row r="44" spans="1:10" x14ac:dyDescent="0.25">
      <c r="A44" s="145"/>
      <c r="B44" s="145"/>
      <c r="C44" s="145"/>
      <c r="D44" s="145"/>
      <c r="E44" s="145"/>
      <c r="F44" s="146"/>
      <c r="G44" s="145"/>
      <c r="H44" s="145"/>
      <c r="I44" s="146" t="str">
        <f>IF(Part_1!$G44&lt;&gt;"",D44*F44/G44*H44,"")</f>
        <v/>
      </c>
    </row>
    <row r="45" spans="1:10" s="158" customFormat="1" x14ac:dyDescent="0.25">
      <c r="H45" s="149" t="s">
        <v>218</v>
      </c>
      <c r="I45" s="144">
        <f>SUM(I43:I44)</f>
        <v>0</v>
      </c>
    </row>
    <row r="46" spans="1:10" x14ac:dyDescent="0.25">
      <c r="H46" s="163"/>
      <c r="I46" s="164"/>
    </row>
    <row r="99" spans="1:8" x14ac:dyDescent="0.25">
      <c r="A99" s="139" t="e">
        <f>#REF!</f>
        <v>#REF!</v>
      </c>
      <c r="B99" s="139" t="e">
        <f>#REF!</f>
        <v>#REF!</v>
      </c>
      <c r="C99" s="139" t="e">
        <f>#REF!</f>
        <v>#REF!</v>
      </c>
      <c r="D99" s="139" t="e">
        <f>#REF!</f>
        <v>#REF!</v>
      </c>
      <c r="E99" s="139" t="e">
        <f>#REF!</f>
        <v>#REF!</v>
      </c>
      <c r="F99" s="139" t="e">
        <f>#REF!</f>
        <v>#REF!</v>
      </c>
      <c r="G99" s="139" t="e">
        <f>#REF!</f>
        <v>#REF!</v>
      </c>
      <c r="H99" s="139" t="e">
        <f>#REF!</f>
        <v>#REF!</v>
      </c>
    </row>
    <row r="100" spans="1:8" x14ac:dyDescent="0.25">
      <c r="A100" s="139" t="e">
        <f>#REF!</f>
        <v>#REF!</v>
      </c>
      <c r="B100" s="139" t="e">
        <f>#REF!</f>
        <v>#REF!</v>
      </c>
      <c r="C100" s="139" t="e">
        <f>#REF!</f>
        <v>#REF!</v>
      </c>
      <c r="D100" s="139" t="e">
        <f>#REF!</f>
        <v>#REF!</v>
      </c>
      <c r="E100" s="139" t="e">
        <f>#REF!</f>
        <v>#REF!</v>
      </c>
      <c r="F100" s="139" t="e">
        <f>#REF!</f>
        <v>#REF!</v>
      </c>
      <c r="G100" s="139" t="e">
        <f>#REF!</f>
        <v>#REF!</v>
      </c>
      <c r="H100" s="139" t="e">
        <f>#REF!</f>
        <v>#REF!</v>
      </c>
    </row>
    <row r="101" spans="1:8" x14ac:dyDescent="0.25">
      <c r="A101" s="139" t="e">
        <f>#REF!</f>
        <v>#REF!</v>
      </c>
      <c r="B101" s="139" t="e">
        <f>#REF!</f>
        <v>#REF!</v>
      </c>
      <c r="C101" s="139" t="e">
        <f>#REF!</f>
        <v>#REF!</v>
      </c>
      <c r="D101" s="139" t="e">
        <f>#REF!</f>
        <v>#REF!</v>
      </c>
      <c r="E101" s="139" t="e">
        <f>#REF!</f>
        <v>#REF!</v>
      </c>
      <c r="F101" s="139" t="e">
        <f>#REF!</f>
        <v>#REF!</v>
      </c>
      <c r="G101" s="139" t="e">
        <f>#REF!</f>
        <v>#REF!</v>
      </c>
      <c r="H101" s="139" t="e">
        <f>#REF!</f>
        <v>#REF!</v>
      </c>
    </row>
    <row r="102" spans="1:8" x14ac:dyDescent="0.25">
      <c r="A102" s="139" t="e">
        <f>#REF!</f>
        <v>#REF!</v>
      </c>
      <c r="B102" s="139" t="e">
        <f>#REF!</f>
        <v>#REF!</v>
      </c>
      <c r="C102" s="139" t="e">
        <f>#REF!</f>
        <v>#REF!</v>
      </c>
      <c r="D102" s="139" t="e">
        <f>#REF!</f>
        <v>#REF!</v>
      </c>
      <c r="E102" s="139" t="e">
        <f>#REF!</f>
        <v>#REF!</v>
      </c>
      <c r="F102" s="139" t="e">
        <f>#REF!</f>
        <v>#REF!</v>
      </c>
      <c r="G102" s="139" t="e">
        <f>#REF!</f>
        <v>#REF!</v>
      </c>
      <c r="H102" s="139" t="e">
        <f>#REF!</f>
        <v>#REF!</v>
      </c>
    </row>
    <row r="103" spans="1:8" x14ac:dyDescent="0.25">
      <c r="A103" s="139" t="e">
        <f>#REF!</f>
        <v>#REF!</v>
      </c>
      <c r="B103" s="139" t="e">
        <f>#REF!</f>
        <v>#REF!</v>
      </c>
      <c r="C103" s="139" t="e">
        <f>#REF!</f>
        <v>#REF!</v>
      </c>
      <c r="D103" s="139" t="e">
        <f>#REF!</f>
        <v>#REF!</v>
      </c>
      <c r="E103" s="139" t="e">
        <f>#REF!</f>
        <v>#REF!</v>
      </c>
      <c r="F103" s="139" t="e">
        <f>#REF!</f>
        <v>#REF!</v>
      </c>
      <c r="G103" s="139" t="e">
        <f>#REF!</f>
        <v>#REF!</v>
      </c>
      <c r="H103" s="139" t="e">
        <f>#REF!</f>
        <v>#REF!</v>
      </c>
    </row>
    <row r="104" spans="1:8" x14ac:dyDescent="0.25">
      <c r="A104" s="139" t="e">
        <f>#REF!</f>
        <v>#REF!</v>
      </c>
      <c r="B104" s="139" t="e">
        <f>#REF!</f>
        <v>#REF!</v>
      </c>
      <c r="C104" s="139" t="e">
        <f>#REF!</f>
        <v>#REF!</v>
      </c>
      <c r="D104" s="139" t="e">
        <f>#REF!</f>
        <v>#REF!</v>
      </c>
      <c r="E104" s="139" t="e">
        <f>#REF!</f>
        <v>#REF!</v>
      </c>
      <c r="F104" s="139" t="e">
        <f>#REF!</f>
        <v>#REF!</v>
      </c>
      <c r="G104" s="139" t="e">
        <f>#REF!</f>
        <v>#REF!</v>
      </c>
      <c r="H104" s="139" t="e">
        <f>#REF!</f>
        <v>#REF!</v>
      </c>
    </row>
    <row r="105" spans="1:8" x14ac:dyDescent="0.25">
      <c r="A105" s="139" t="e">
        <f>#REF!</f>
        <v>#REF!</v>
      </c>
      <c r="B105" s="139" t="e">
        <f>#REF!</f>
        <v>#REF!</v>
      </c>
      <c r="C105" s="139" t="e">
        <f>#REF!</f>
        <v>#REF!</v>
      </c>
      <c r="D105" s="139" t="e">
        <f>#REF!</f>
        <v>#REF!</v>
      </c>
      <c r="E105" s="139" t="e">
        <f>#REF!</f>
        <v>#REF!</v>
      </c>
      <c r="F105" s="139" t="e">
        <f>#REF!</f>
        <v>#REF!</v>
      </c>
      <c r="G105" s="139" t="e">
        <f>#REF!</f>
        <v>#REF!</v>
      </c>
      <c r="H105" s="139" t="e">
        <f>#REF!</f>
        <v>#REF!</v>
      </c>
    </row>
    <row r="106" spans="1:8" x14ac:dyDescent="0.25">
      <c r="A106" s="139" t="e">
        <f>#REF!</f>
        <v>#REF!</v>
      </c>
      <c r="B106" s="139" t="e">
        <f>#REF!</f>
        <v>#REF!</v>
      </c>
      <c r="C106" s="139" t="e">
        <f>#REF!</f>
        <v>#REF!</v>
      </c>
      <c r="D106" s="139" t="e">
        <f>#REF!</f>
        <v>#REF!</v>
      </c>
      <c r="E106" s="139" t="e">
        <f>#REF!</f>
        <v>#REF!</v>
      </c>
      <c r="F106" s="139" t="e">
        <f>#REF!</f>
        <v>#REF!</v>
      </c>
      <c r="G106" s="139" t="e">
        <f>#REF!</f>
        <v>#REF!</v>
      </c>
      <c r="H106" s="139" t="e">
        <f>#REF!</f>
        <v>#REF!</v>
      </c>
    </row>
    <row r="107" spans="1:8" x14ac:dyDescent="0.25">
      <c r="A107" s="139" t="e">
        <f>#REF!</f>
        <v>#REF!</v>
      </c>
      <c r="B107" s="139" t="e">
        <f>#REF!</f>
        <v>#REF!</v>
      </c>
      <c r="C107" s="139" t="e">
        <f>#REF!</f>
        <v>#REF!</v>
      </c>
      <c r="D107" s="139" t="e">
        <f>#REF!</f>
        <v>#REF!</v>
      </c>
      <c r="E107" s="139" t="e">
        <f>#REF!</f>
        <v>#REF!</v>
      </c>
      <c r="F107" s="139" t="e">
        <f>#REF!</f>
        <v>#REF!</v>
      </c>
      <c r="G107" s="139" t="e">
        <f>#REF!</f>
        <v>#REF!</v>
      </c>
      <c r="H107" s="139" t="e">
        <f>#REF!</f>
        <v>#REF!</v>
      </c>
    </row>
    <row r="108" spans="1:8" x14ac:dyDescent="0.25">
      <c r="A108" s="139" t="e">
        <f>#REF!</f>
        <v>#REF!</v>
      </c>
      <c r="B108" s="139" t="e">
        <f>#REF!</f>
        <v>#REF!</v>
      </c>
      <c r="C108" s="139" t="e">
        <f>#REF!</f>
        <v>#REF!</v>
      </c>
      <c r="D108" s="139" t="e">
        <f>#REF!</f>
        <v>#REF!</v>
      </c>
      <c r="E108" s="139" t="e">
        <f>#REF!</f>
        <v>#REF!</v>
      </c>
      <c r="F108" s="139" t="e">
        <f>#REF!</f>
        <v>#REF!</v>
      </c>
      <c r="G108" s="139" t="e">
        <f>#REF!</f>
        <v>#REF!</v>
      </c>
      <c r="H108" s="139" t="e">
        <f>#REF!</f>
        <v>#REF!</v>
      </c>
    </row>
    <row r="109" spans="1:8" x14ac:dyDescent="0.25">
      <c r="A109" s="139" t="e">
        <f>#REF!</f>
        <v>#REF!</v>
      </c>
      <c r="B109" s="139" t="e">
        <f>#REF!</f>
        <v>#REF!</v>
      </c>
      <c r="C109" s="139" t="e">
        <f>#REF!</f>
        <v>#REF!</v>
      </c>
      <c r="D109" s="139" t="e">
        <f>#REF!</f>
        <v>#REF!</v>
      </c>
      <c r="E109" s="139" t="e">
        <f>#REF!</f>
        <v>#REF!</v>
      </c>
      <c r="F109" s="139" t="e">
        <f>#REF!</f>
        <v>#REF!</v>
      </c>
      <c r="G109" s="139" t="e">
        <f>#REF!</f>
        <v>#REF!</v>
      </c>
      <c r="H109" s="139" t="e">
        <f>#REF!</f>
        <v>#REF!</v>
      </c>
    </row>
    <row r="110" spans="1:8" x14ac:dyDescent="0.25">
      <c r="A110" s="139" t="e">
        <f>#REF!</f>
        <v>#REF!</v>
      </c>
      <c r="B110" s="139" t="e">
        <f>#REF!</f>
        <v>#REF!</v>
      </c>
      <c r="C110" s="139" t="e">
        <f>#REF!</f>
        <v>#REF!</v>
      </c>
      <c r="D110" s="139" t="e">
        <f>#REF!</f>
        <v>#REF!</v>
      </c>
      <c r="E110" s="139" t="e">
        <f>#REF!</f>
        <v>#REF!</v>
      </c>
      <c r="F110" s="139" t="e">
        <f>#REF!</f>
        <v>#REF!</v>
      </c>
      <c r="G110" s="139" t="e">
        <f>#REF!</f>
        <v>#REF!</v>
      </c>
      <c r="H110" s="139" t="e">
        <f>#REF!</f>
        <v>#REF!</v>
      </c>
    </row>
    <row r="111" spans="1:8" x14ac:dyDescent="0.25">
      <c r="A111" s="139" t="e">
        <f>#REF!</f>
        <v>#REF!</v>
      </c>
      <c r="B111" s="139" t="e">
        <f>#REF!</f>
        <v>#REF!</v>
      </c>
      <c r="C111" s="139" t="e">
        <f>#REF!</f>
        <v>#REF!</v>
      </c>
      <c r="D111" s="139" t="e">
        <f>#REF!</f>
        <v>#REF!</v>
      </c>
      <c r="E111" s="139" t="e">
        <f>#REF!</f>
        <v>#REF!</v>
      </c>
      <c r="F111" s="139" t="e">
        <f>#REF!</f>
        <v>#REF!</v>
      </c>
      <c r="G111" s="139" t="e">
        <f>#REF!</f>
        <v>#REF!</v>
      </c>
      <c r="H111" s="139" t="e">
        <f>#REF!</f>
        <v>#REF!</v>
      </c>
    </row>
    <row r="112" spans="1:8" x14ac:dyDescent="0.25">
      <c r="A112" s="139" t="e">
        <f>#REF!</f>
        <v>#REF!</v>
      </c>
      <c r="B112" s="139" t="e">
        <f>#REF!</f>
        <v>#REF!</v>
      </c>
      <c r="C112" s="139" t="e">
        <f>#REF!</f>
        <v>#REF!</v>
      </c>
      <c r="D112" s="139" t="e">
        <f>#REF!</f>
        <v>#REF!</v>
      </c>
      <c r="E112" s="139" t="e">
        <f>#REF!</f>
        <v>#REF!</v>
      </c>
      <c r="F112" s="139" t="e">
        <f>#REF!</f>
        <v>#REF!</v>
      </c>
      <c r="G112" s="139" t="e">
        <f>#REF!</f>
        <v>#REF!</v>
      </c>
      <c r="H112" s="139" t="e">
        <f>#REF!</f>
        <v>#REF!</v>
      </c>
    </row>
    <row r="113" spans="1:8" x14ac:dyDescent="0.25">
      <c r="A113" s="139" t="e">
        <f>#REF!</f>
        <v>#REF!</v>
      </c>
      <c r="B113" s="139" t="e">
        <f>#REF!</f>
        <v>#REF!</v>
      </c>
      <c r="C113" s="139" t="e">
        <f>#REF!</f>
        <v>#REF!</v>
      </c>
      <c r="D113" s="139" t="e">
        <f>#REF!</f>
        <v>#REF!</v>
      </c>
      <c r="E113" s="139" t="e">
        <f>#REF!</f>
        <v>#REF!</v>
      </c>
      <c r="F113" s="139" t="e">
        <f>#REF!</f>
        <v>#REF!</v>
      </c>
      <c r="G113" s="139" t="e">
        <f>#REF!</f>
        <v>#REF!</v>
      </c>
      <c r="H113" s="139" t="e">
        <f>#REF!</f>
        <v>#REF!</v>
      </c>
    </row>
    <row r="114" spans="1:8" x14ac:dyDescent="0.25">
      <c r="A114" s="139" t="e">
        <f>#REF!</f>
        <v>#REF!</v>
      </c>
      <c r="B114" s="139" t="e">
        <f>#REF!</f>
        <v>#REF!</v>
      </c>
      <c r="C114" s="139" t="e">
        <f>#REF!</f>
        <v>#REF!</v>
      </c>
      <c r="D114" s="139" t="e">
        <f>#REF!</f>
        <v>#REF!</v>
      </c>
      <c r="E114" s="139" t="e">
        <f>#REF!</f>
        <v>#REF!</v>
      </c>
      <c r="F114" s="139" t="e">
        <f>#REF!</f>
        <v>#REF!</v>
      </c>
      <c r="G114" s="139" t="e">
        <f>#REF!</f>
        <v>#REF!</v>
      </c>
      <c r="H114" s="139" t="e">
        <f>#REF!</f>
        <v>#REF!</v>
      </c>
    </row>
    <row r="115" spans="1:8" x14ac:dyDescent="0.25">
      <c r="A115" s="139" t="e">
        <f>#REF!</f>
        <v>#REF!</v>
      </c>
      <c r="B115" s="139" t="e">
        <f>#REF!</f>
        <v>#REF!</v>
      </c>
      <c r="C115" s="139" t="e">
        <f>#REF!</f>
        <v>#REF!</v>
      </c>
      <c r="D115" s="139" t="e">
        <f>#REF!</f>
        <v>#REF!</v>
      </c>
      <c r="E115" s="139" t="e">
        <f>#REF!</f>
        <v>#REF!</v>
      </c>
      <c r="F115" s="139" t="e">
        <f>#REF!</f>
        <v>#REF!</v>
      </c>
      <c r="G115" s="139" t="e">
        <f>#REF!</f>
        <v>#REF!</v>
      </c>
      <c r="H115" s="139" t="e">
        <f>#REF!</f>
        <v>#REF!</v>
      </c>
    </row>
    <row r="116" spans="1:8" x14ac:dyDescent="0.25">
      <c r="A116" s="139" t="e">
        <f>#REF!</f>
        <v>#REF!</v>
      </c>
      <c r="B116" s="139" t="e">
        <f>#REF!</f>
        <v>#REF!</v>
      </c>
      <c r="C116" s="139" t="e">
        <f>#REF!</f>
        <v>#REF!</v>
      </c>
      <c r="D116" s="139" t="e">
        <f>#REF!</f>
        <v>#REF!</v>
      </c>
      <c r="E116" s="139" t="e">
        <f>#REF!</f>
        <v>#REF!</v>
      </c>
      <c r="F116" s="139" t="e">
        <f>#REF!</f>
        <v>#REF!</v>
      </c>
      <c r="G116" s="139" t="e">
        <f>#REF!</f>
        <v>#REF!</v>
      </c>
      <c r="H116" s="139" t="e">
        <f>#REF!</f>
        <v>#REF!</v>
      </c>
    </row>
    <row r="117" spans="1:8" x14ac:dyDescent="0.25">
      <c r="A117" s="139" t="e">
        <f>#REF!</f>
        <v>#REF!</v>
      </c>
      <c r="B117" s="139" t="e">
        <f>#REF!</f>
        <v>#REF!</v>
      </c>
      <c r="C117" s="139" t="e">
        <f>#REF!</f>
        <v>#REF!</v>
      </c>
      <c r="D117" s="139" t="e">
        <f>#REF!</f>
        <v>#REF!</v>
      </c>
      <c r="E117" s="139" t="e">
        <f>#REF!</f>
        <v>#REF!</v>
      </c>
      <c r="F117" s="139" t="e">
        <f>#REF!</f>
        <v>#REF!</v>
      </c>
      <c r="G117" s="139" t="e">
        <f>#REF!</f>
        <v>#REF!</v>
      </c>
      <c r="H117" s="139" t="e">
        <f>#REF!</f>
        <v>#REF!</v>
      </c>
    </row>
    <row r="118" spans="1:8" x14ac:dyDescent="0.25">
      <c r="A118" s="139" t="e">
        <f>#REF!</f>
        <v>#REF!</v>
      </c>
      <c r="B118" s="139" t="e">
        <f>#REF!</f>
        <v>#REF!</v>
      </c>
      <c r="C118" s="139" t="e">
        <f>#REF!</f>
        <v>#REF!</v>
      </c>
      <c r="D118" s="139" t="e">
        <f>#REF!</f>
        <v>#REF!</v>
      </c>
      <c r="E118" s="139" t="e">
        <f>#REF!</f>
        <v>#REF!</v>
      </c>
      <c r="F118" s="139" t="e">
        <f>#REF!</f>
        <v>#REF!</v>
      </c>
      <c r="G118" s="139" t="e">
        <f>#REF!</f>
        <v>#REF!</v>
      </c>
      <c r="H118" s="139" t="e">
        <f>#REF!</f>
        <v>#REF!</v>
      </c>
    </row>
    <row r="119" spans="1:8" x14ac:dyDescent="0.25">
      <c r="A119" s="139" t="e">
        <f>#REF!</f>
        <v>#REF!</v>
      </c>
      <c r="B119" s="139" t="e">
        <f>#REF!</f>
        <v>#REF!</v>
      </c>
      <c r="C119" s="139" t="e">
        <f>#REF!</f>
        <v>#REF!</v>
      </c>
      <c r="D119" s="139" t="e">
        <f>#REF!</f>
        <v>#REF!</v>
      </c>
      <c r="E119" s="139" t="e">
        <f>#REF!</f>
        <v>#REF!</v>
      </c>
      <c r="F119" s="139" t="e">
        <f>#REF!</f>
        <v>#REF!</v>
      </c>
      <c r="G119" s="139" t="e">
        <f>#REF!</f>
        <v>#REF!</v>
      </c>
      <c r="H119" s="139" t="e">
        <f>#REF!</f>
        <v>#REF!</v>
      </c>
    </row>
    <row r="120" spans="1:8" x14ac:dyDescent="0.25">
      <c r="A120" s="139" t="e">
        <f>#REF!</f>
        <v>#REF!</v>
      </c>
      <c r="B120" s="139" t="e">
        <f>#REF!</f>
        <v>#REF!</v>
      </c>
      <c r="C120" s="139" t="e">
        <f>#REF!</f>
        <v>#REF!</v>
      </c>
      <c r="D120" s="139" t="e">
        <f>#REF!</f>
        <v>#REF!</v>
      </c>
      <c r="E120" s="139" t="e">
        <f>#REF!</f>
        <v>#REF!</v>
      </c>
      <c r="F120" s="139" t="e">
        <f>#REF!</f>
        <v>#REF!</v>
      </c>
      <c r="G120" s="139" t="e">
        <f>#REF!</f>
        <v>#REF!</v>
      </c>
      <c r="H120" s="139" t="e">
        <f>#REF!</f>
        <v>#REF!</v>
      </c>
    </row>
    <row r="121" spans="1:8" x14ac:dyDescent="0.25">
      <c r="A121" s="139" t="e">
        <f>#REF!</f>
        <v>#REF!</v>
      </c>
      <c r="B121" s="139" t="e">
        <f>#REF!</f>
        <v>#REF!</v>
      </c>
      <c r="C121" s="139" t="e">
        <f>#REF!</f>
        <v>#REF!</v>
      </c>
      <c r="D121" s="139" t="e">
        <f>#REF!</f>
        <v>#REF!</v>
      </c>
      <c r="E121" s="139" t="e">
        <f>#REF!</f>
        <v>#REF!</v>
      </c>
      <c r="F121" s="139" t="e">
        <f>#REF!</f>
        <v>#REF!</v>
      </c>
      <c r="G121" s="139" t="e">
        <f>#REF!</f>
        <v>#REF!</v>
      </c>
      <c r="H121" s="139" t="e">
        <f>#REF!</f>
        <v>#REF!</v>
      </c>
    </row>
    <row r="122" spans="1:8" x14ac:dyDescent="0.25">
      <c r="A122" s="139" t="e">
        <f>#REF!</f>
        <v>#REF!</v>
      </c>
      <c r="B122" s="139" t="e">
        <f>#REF!</f>
        <v>#REF!</v>
      </c>
      <c r="C122" s="139" t="e">
        <f>#REF!</f>
        <v>#REF!</v>
      </c>
      <c r="D122" s="139" t="e">
        <f>#REF!</f>
        <v>#REF!</v>
      </c>
      <c r="E122" s="139" t="e">
        <f>#REF!</f>
        <v>#REF!</v>
      </c>
      <c r="F122" s="139" t="e">
        <f>#REF!</f>
        <v>#REF!</v>
      </c>
      <c r="G122" s="139" t="e">
        <f>#REF!</f>
        <v>#REF!</v>
      </c>
      <c r="H122" s="139" t="e">
        <f>#REF!</f>
        <v>#REF!</v>
      </c>
    </row>
    <row r="123" spans="1:8" x14ac:dyDescent="0.25">
      <c r="A123" s="139" t="e">
        <f>#REF!</f>
        <v>#REF!</v>
      </c>
      <c r="B123" s="139" t="e">
        <f>#REF!</f>
        <v>#REF!</v>
      </c>
      <c r="C123" s="139" t="e">
        <f>#REF!</f>
        <v>#REF!</v>
      </c>
      <c r="D123" s="139" t="e">
        <f>#REF!</f>
        <v>#REF!</v>
      </c>
      <c r="E123" s="139" t="e">
        <f>#REF!</f>
        <v>#REF!</v>
      </c>
      <c r="F123" s="139" t="e">
        <f>#REF!</f>
        <v>#REF!</v>
      </c>
      <c r="G123" s="139" t="e">
        <f>#REF!</f>
        <v>#REF!</v>
      </c>
      <c r="H123" s="139" t="e">
        <f>#REF!</f>
        <v>#REF!</v>
      </c>
    </row>
    <row r="124" spans="1:8" x14ac:dyDescent="0.25">
      <c r="A124" s="139" t="e">
        <f>#REF!</f>
        <v>#REF!</v>
      </c>
      <c r="B124" s="139" t="e">
        <f>#REF!</f>
        <v>#REF!</v>
      </c>
      <c r="C124" s="139" t="e">
        <f>#REF!</f>
        <v>#REF!</v>
      </c>
      <c r="D124" s="139" t="e">
        <f>#REF!</f>
        <v>#REF!</v>
      </c>
      <c r="E124" s="139" t="e">
        <f>#REF!</f>
        <v>#REF!</v>
      </c>
      <c r="F124" s="139" t="e">
        <f>#REF!</f>
        <v>#REF!</v>
      </c>
      <c r="G124" s="139" t="e">
        <f>#REF!</f>
        <v>#REF!</v>
      </c>
      <c r="H124" s="139" t="e">
        <f>#REF!</f>
        <v>#REF!</v>
      </c>
    </row>
    <row r="125" spans="1:8" x14ac:dyDescent="0.25">
      <c r="A125" s="139" t="e">
        <f>#REF!</f>
        <v>#REF!</v>
      </c>
      <c r="B125" s="139" t="e">
        <f>#REF!</f>
        <v>#REF!</v>
      </c>
      <c r="C125" s="139" t="e">
        <f>#REF!</f>
        <v>#REF!</v>
      </c>
      <c r="D125" s="139" t="e">
        <f>#REF!</f>
        <v>#REF!</v>
      </c>
      <c r="E125" s="139" t="e">
        <f>#REF!</f>
        <v>#REF!</v>
      </c>
      <c r="F125" s="139" t="e">
        <f>#REF!</f>
        <v>#REF!</v>
      </c>
      <c r="G125" s="139" t="e">
        <f>#REF!</f>
        <v>#REF!</v>
      </c>
      <c r="H125" s="139" t="e">
        <f>#REF!</f>
        <v>#REF!</v>
      </c>
    </row>
    <row r="126" spans="1:8" x14ac:dyDescent="0.25">
      <c r="A126" s="139" t="e">
        <f>#REF!</f>
        <v>#REF!</v>
      </c>
      <c r="B126" s="139" t="e">
        <f>#REF!</f>
        <v>#REF!</v>
      </c>
      <c r="C126" s="139" t="e">
        <f>#REF!</f>
        <v>#REF!</v>
      </c>
      <c r="D126" s="139" t="e">
        <f>#REF!</f>
        <v>#REF!</v>
      </c>
      <c r="E126" s="139" t="e">
        <f>#REF!</f>
        <v>#REF!</v>
      </c>
      <c r="F126" s="139" t="e">
        <f>#REF!</f>
        <v>#REF!</v>
      </c>
      <c r="G126" s="139" t="e">
        <f>#REF!</f>
        <v>#REF!</v>
      </c>
      <c r="H126" s="139" t="e">
        <f>#REF!</f>
        <v>#REF!</v>
      </c>
    </row>
    <row r="127" spans="1:8" x14ac:dyDescent="0.25">
      <c r="A127" s="139" t="e">
        <f>#REF!</f>
        <v>#REF!</v>
      </c>
      <c r="B127" s="139" t="e">
        <f>#REF!</f>
        <v>#REF!</v>
      </c>
      <c r="C127" s="139" t="e">
        <f>#REF!</f>
        <v>#REF!</v>
      </c>
      <c r="D127" s="139" t="e">
        <f>#REF!</f>
        <v>#REF!</v>
      </c>
      <c r="E127" s="139" t="e">
        <f>#REF!</f>
        <v>#REF!</v>
      </c>
      <c r="F127" s="139" t="e">
        <f>#REF!</f>
        <v>#REF!</v>
      </c>
      <c r="G127" s="139" t="e">
        <f>#REF!</f>
        <v>#REF!</v>
      </c>
      <c r="H127" s="139" t="e">
        <f>#REF!</f>
        <v>#REF!</v>
      </c>
    </row>
    <row r="128" spans="1:8" x14ac:dyDescent="0.25">
      <c r="A128" s="139" t="e">
        <f>#REF!</f>
        <v>#REF!</v>
      </c>
      <c r="B128" s="139" t="e">
        <f>#REF!</f>
        <v>#REF!</v>
      </c>
      <c r="C128" s="139" t="e">
        <f>#REF!</f>
        <v>#REF!</v>
      </c>
      <c r="D128" s="139" t="e">
        <f>#REF!</f>
        <v>#REF!</v>
      </c>
      <c r="E128" s="139" t="e">
        <f>#REF!</f>
        <v>#REF!</v>
      </c>
      <c r="F128" s="139" t="e">
        <f>#REF!</f>
        <v>#REF!</v>
      </c>
      <c r="G128" s="139" t="e">
        <f>#REF!</f>
        <v>#REF!</v>
      </c>
      <c r="H128" s="139" t="e">
        <f>#REF!</f>
        <v>#REF!</v>
      </c>
    </row>
    <row r="129" spans="1:8" x14ac:dyDescent="0.25">
      <c r="A129" s="139" t="e">
        <f>#REF!</f>
        <v>#REF!</v>
      </c>
      <c r="B129" s="139" t="e">
        <f>#REF!</f>
        <v>#REF!</v>
      </c>
      <c r="C129" s="139" t="e">
        <f>#REF!</f>
        <v>#REF!</v>
      </c>
      <c r="D129" s="139" t="e">
        <f>#REF!</f>
        <v>#REF!</v>
      </c>
      <c r="E129" s="139" t="e">
        <f>#REF!</f>
        <v>#REF!</v>
      </c>
      <c r="F129" s="139" t="e">
        <f>#REF!</f>
        <v>#REF!</v>
      </c>
      <c r="G129" s="139" t="e">
        <f>#REF!</f>
        <v>#REF!</v>
      </c>
      <c r="H129" s="139" t="e">
        <f>#REF!</f>
        <v>#REF!</v>
      </c>
    </row>
    <row r="130" spans="1:8" x14ac:dyDescent="0.25">
      <c r="A130" s="139" t="e">
        <f>#REF!</f>
        <v>#REF!</v>
      </c>
      <c r="B130" s="139" t="e">
        <f>#REF!</f>
        <v>#REF!</v>
      </c>
      <c r="C130" s="139" t="e">
        <f>#REF!</f>
        <v>#REF!</v>
      </c>
      <c r="D130" s="139" t="e">
        <f>#REF!</f>
        <v>#REF!</v>
      </c>
      <c r="E130" s="139" t="e">
        <f>#REF!</f>
        <v>#REF!</v>
      </c>
      <c r="F130" s="139" t="e">
        <f>#REF!</f>
        <v>#REF!</v>
      </c>
      <c r="G130" s="139" t="e">
        <f>#REF!</f>
        <v>#REF!</v>
      </c>
      <c r="H130" s="139" t="e">
        <f>#REF!</f>
        <v>#REF!</v>
      </c>
    </row>
    <row r="131" spans="1:8" x14ac:dyDescent="0.25">
      <c r="A131" s="139" t="e">
        <f>#REF!</f>
        <v>#REF!</v>
      </c>
      <c r="B131" s="139" t="e">
        <f>#REF!</f>
        <v>#REF!</v>
      </c>
      <c r="C131" s="139" t="e">
        <f>#REF!</f>
        <v>#REF!</v>
      </c>
      <c r="D131" s="139" t="e">
        <f>#REF!</f>
        <v>#REF!</v>
      </c>
      <c r="E131" s="139" t="e">
        <f>#REF!</f>
        <v>#REF!</v>
      </c>
      <c r="F131" s="139" t="e">
        <f>#REF!</f>
        <v>#REF!</v>
      </c>
      <c r="G131" s="139" t="e">
        <f>#REF!</f>
        <v>#REF!</v>
      </c>
      <c r="H131" s="139" t="e">
        <f>#REF!</f>
        <v>#REF!</v>
      </c>
    </row>
    <row r="132" spans="1:8" x14ac:dyDescent="0.25">
      <c r="A132" s="139" t="e">
        <f>#REF!</f>
        <v>#REF!</v>
      </c>
      <c r="B132" s="139" t="e">
        <f>#REF!</f>
        <v>#REF!</v>
      </c>
      <c r="C132" s="139" t="e">
        <f>#REF!</f>
        <v>#REF!</v>
      </c>
      <c r="D132" s="139" t="e">
        <f>#REF!</f>
        <v>#REF!</v>
      </c>
      <c r="E132" s="139" t="e">
        <f>#REF!</f>
        <v>#REF!</v>
      </c>
      <c r="F132" s="139" t="e">
        <f>#REF!</f>
        <v>#REF!</v>
      </c>
      <c r="G132" s="139" t="e">
        <f>#REF!</f>
        <v>#REF!</v>
      </c>
      <c r="H132" s="139" t="e">
        <f>#REF!</f>
        <v>#REF!</v>
      </c>
    </row>
    <row r="133" spans="1:8" x14ac:dyDescent="0.25">
      <c r="A133" s="139" t="e">
        <f>#REF!</f>
        <v>#REF!</v>
      </c>
      <c r="B133" s="139" t="e">
        <f>#REF!</f>
        <v>#REF!</v>
      </c>
      <c r="C133" s="139" t="e">
        <f>#REF!</f>
        <v>#REF!</v>
      </c>
      <c r="D133" s="139" t="e">
        <f>#REF!</f>
        <v>#REF!</v>
      </c>
      <c r="E133" s="139" t="e">
        <f>#REF!</f>
        <v>#REF!</v>
      </c>
      <c r="F133" s="139" t="e">
        <f>#REF!</f>
        <v>#REF!</v>
      </c>
      <c r="G133" s="139" t="e">
        <f>#REF!</f>
        <v>#REF!</v>
      </c>
      <c r="H133" s="139" t="e">
        <f>#REF!</f>
        <v>#REF!</v>
      </c>
    </row>
    <row r="134" spans="1:8" x14ac:dyDescent="0.25">
      <c r="A134" s="139" t="e">
        <f>#REF!</f>
        <v>#REF!</v>
      </c>
      <c r="B134" s="139" t="e">
        <f>#REF!</f>
        <v>#REF!</v>
      </c>
      <c r="C134" s="139" t="e">
        <f>#REF!</f>
        <v>#REF!</v>
      </c>
      <c r="D134" s="139" t="e">
        <f>#REF!</f>
        <v>#REF!</v>
      </c>
      <c r="E134" s="139" t="e">
        <f>#REF!</f>
        <v>#REF!</v>
      </c>
      <c r="F134" s="139" t="e">
        <f>#REF!</f>
        <v>#REF!</v>
      </c>
      <c r="G134" s="139" t="e">
        <f>#REF!</f>
        <v>#REF!</v>
      </c>
      <c r="H134" s="139" t="e">
        <f>#REF!</f>
        <v>#REF!</v>
      </c>
    </row>
    <row r="135" spans="1:8" x14ac:dyDescent="0.25">
      <c r="A135" s="139" t="e">
        <f>#REF!</f>
        <v>#REF!</v>
      </c>
      <c r="B135" s="139" t="e">
        <f>#REF!</f>
        <v>#REF!</v>
      </c>
      <c r="C135" s="139" t="e">
        <f>#REF!</f>
        <v>#REF!</v>
      </c>
      <c r="D135" s="139" t="e">
        <f>#REF!</f>
        <v>#REF!</v>
      </c>
      <c r="E135" s="139" t="e">
        <f>#REF!</f>
        <v>#REF!</v>
      </c>
      <c r="F135" s="139" t="e">
        <f>#REF!</f>
        <v>#REF!</v>
      </c>
      <c r="G135" s="139" t="e">
        <f>#REF!</f>
        <v>#REF!</v>
      </c>
      <c r="H135" s="139" t="e">
        <f>#REF!</f>
        <v>#REF!</v>
      </c>
    </row>
    <row r="136" spans="1:8" x14ac:dyDescent="0.25">
      <c r="A136" s="139" t="e">
        <f>#REF!</f>
        <v>#REF!</v>
      </c>
      <c r="B136" s="139" t="e">
        <f>#REF!</f>
        <v>#REF!</v>
      </c>
      <c r="C136" s="139" t="e">
        <f>#REF!</f>
        <v>#REF!</v>
      </c>
      <c r="D136" s="139" t="e">
        <f>#REF!</f>
        <v>#REF!</v>
      </c>
      <c r="E136" s="139" t="e">
        <f>#REF!</f>
        <v>#REF!</v>
      </c>
      <c r="F136" s="139" t="e">
        <f>#REF!</f>
        <v>#REF!</v>
      </c>
      <c r="G136" s="139" t="e">
        <f>#REF!</f>
        <v>#REF!</v>
      </c>
      <c r="H136" s="139" t="e">
        <f>#REF!</f>
        <v>#REF!</v>
      </c>
    </row>
    <row r="137" spans="1:8" x14ac:dyDescent="0.25">
      <c r="A137" s="139" t="e">
        <f>#REF!</f>
        <v>#REF!</v>
      </c>
      <c r="B137" s="139" t="e">
        <f>#REF!</f>
        <v>#REF!</v>
      </c>
      <c r="C137" s="139" t="e">
        <f>#REF!</f>
        <v>#REF!</v>
      </c>
      <c r="D137" s="139" t="e">
        <f>#REF!</f>
        <v>#REF!</v>
      </c>
      <c r="E137" s="139" t="e">
        <f>#REF!</f>
        <v>#REF!</v>
      </c>
      <c r="F137" s="139" t="e">
        <f>#REF!</f>
        <v>#REF!</v>
      </c>
      <c r="G137" s="139" t="e">
        <f>#REF!</f>
        <v>#REF!</v>
      </c>
      <c r="H137" s="139" t="e">
        <f>#REF!</f>
        <v>#REF!</v>
      </c>
    </row>
    <row r="138" spans="1:8" x14ac:dyDescent="0.25">
      <c r="A138" s="139" t="e">
        <f>#REF!</f>
        <v>#REF!</v>
      </c>
      <c r="B138" s="139" t="e">
        <f>#REF!</f>
        <v>#REF!</v>
      </c>
      <c r="C138" s="139" t="e">
        <f>#REF!</f>
        <v>#REF!</v>
      </c>
      <c r="D138" s="139" t="e">
        <f>#REF!</f>
        <v>#REF!</v>
      </c>
      <c r="E138" s="139" t="e">
        <f>#REF!</f>
        <v>#REF!</v>
      </c>
      <c r="F138" s="139" t="e">
        <f>#REF!</f>
        <v>#REF!</v>
      </c>
      <c r="G138" s="139" t="e">
        <f>#REF!</f>
        <v>#REF!</v>
      </c>
      <c r="H138" s="139" t="e">
        <f>#REF!</f>
        <v>#REF!</v>
      </c>
    </row>
    <row r="139" spans="1:8" x14ac:dyDescent="0.25">
      <c r="A139" s="139" t="e">
        <f>#REF!</f>
        <v>#REF!</v>
      </c>
      <c r="B139" s="139" t="e">
        <f>#REF!</f>
        <v>#REF!</v>
      </c>
      <c r="C139" s="139" t="e">
        <f>#REF!</f>
        <v>#REF!</v>
      </c>
      <c r="D139" s="139" t="e">
        <f>#REF!</f>
        <v>#REF!</v>
      </c>
      <c r="E139" s="139" t="e">
        <f>#REF!</f>
        <v>#REF!</v>
      </c>
      <c r="F139" s="139" t="e">
        <f>#REF!</f>
        <v>#REF!</v>
      </c>
      <c r="G139" s="139" t="e">
        <f>#REF!</f>
        <v>#REF!</v>
      </c>
      <c r="H139" s="139" t="e">
        <f>#REF!</f>
        <v>#REF!</v>
      </c>
    </row>
    <row r="140" spans="1:8" x14ac:dyDescent="0.25">
      <c r="A140" s="139" t="e">
        <f>#REF!</f>
        <v>#REF!</v>
      </c>
      <c r="B140" s="139" t="e">
        <f>#REF!</f>
        <v>#REF!</v>
      </c>
      <c r="C140" s="139" t="e">
        <f>#REF!</f>
        <v>#REF!</v>
      </c>
      <c r="D140" s="139" t="e">
        <f>#REF!</f>
        <v>#REF!</v>
      </c>
      <c r="E140" s="139" t="e">
        <f>#REF!</f>
        <v>#REF!</v>
      </c>
      <c r="F140" s="139" t="e">
        <f>#REF!</f>
        <v>#REF!</v>
      </c>
      <c r="G140" s="139" t="e">
        <f>#REF!</f>
        <v>#REF!</v>
      </c>
      <c r="H140" s="139" t="e">
        <f>#REF!</f>
        <v>#REF!</v>
      </c>
    </row>
    <row r="141" spans="1:8" x14ac:dyDescent="0.25">
      <c r="A141" s="139" t="e">
        <f>#REF!</f>
        <v>#REF!</v>
      </c>
      <c r="B141" s="139" t="e">
        <f>#REF!</f>
        <v>#REF!</v>
      </c>
      <c r="C141" s="139" t="e">
        <f>#REF!</f>
        <v>#REF!</v>
      </c>
      <c r="D141" s="139" t="e">
        <f>#REF!</f>
        <v>#REF!</v>
      </c>
      <c r="E141" s="139" t="e">
        <f>#REF!</f>
        <v>#REF!</v>
      </c>
      <c r="F141" s="139" t="e">
        <f>#REF!</f>
        <v>#REF!</v>
      </c>
      <c r="G141" s="139" t="e">
        <f>#REF!</f>
        <v>#REF!</v>
      </c>
      <c r="H141" s="139" t="e">
        <f>#REF!</f>
        <v>#REF!</v>
      </c>
    </row>
    <row r="142" spans="1:8" x14ac:dyDescent="0.25">
      <c r="A142" s="139" t="e">
        <f>#REF!</f>
        <v>#REF!</v>
      </c>
      <c r="B142" s="139" t="e">
        <f>#REF!</f>
        <v>#REF!</v>
      </c>
      <c r="C142" s="139" t="e">
        <f>#REF!</f>
        <v>#REF!</v>
      </c>
      <c r="D142" s="139" t="e">
        <f>#REF!</f>
        <v>#REF!</v>
      </c>
      <c r="E142" s="139" t="e">
        <f>#REF!</f>
        <v>#REF!</v>
      </c>
      <c r="F142" s="139" t="e">
        <f>#REF!</f>
        <v>#REF!</v>
      </c>
      <c r="G142" s="139" t="e">
        <f>#REF!</f>
        <v>#REF!</v>
      </c>
      <c r="H142" s="139" t="e">
        <f>#REF!</f>
        <v>#REF!</v>
      </c>
    </row>
    <row r="143" spans="1:8" x14ac:dyDescent="0.25">
      <c r="A143" s="139" t="e">
        <f>#REF!</f>
        <v>#REF!</v>
      </c>
      <c r="B143" s="139" t="e">
        <f>#REF!</f>
        <v>#REF!</v>
      </c>
      <c r="C143" s="139" t="e">
        <f>#REF!</f>
        <v>#REF!</v>
      </c>
      <c r="D143" s="139" t="e">
        <f>#REF!</f>
        <v>#REF!</v>
      </c>
      <c r="E143" s="139" t="e">
        <f>#REF!</f>
        <v>#REF!</v>
      </c>
      <c r="F143" s="139" t="e">
        <f>#REF!</f>
        <v>#REF!</v>
      </c>
      <c r="G143" s="139" t="e">
        <f>#REF!</f>
        <v>#REF!</v>
      </c>
      <c r="H143" s="139" t="e">
        <f>#REF!</f>
        <v>#REF!</v>
      </c>
    </row>
    <row r="144" spans="1:8" x14ac:dyDescent="0.25">
      <c r="A144" s="139" t="e">
        <f>#REF!</f>
        <v>#REF!</v>
      </c>
      <c r="B144" s="139" t="e">
        <f>#REF!</f>
        <v>#REF!</v>
      </c>
      <c r="C144" s="139" t="e">
        <f>#REF!</f>
        <v>#REF!</v>
      </c>
      <c r="D144" s="139" t="e">
        <f>#REF!</f>
        <v>#REF!</v>
      </c>
      <c r="E144" s="139" t="e">
        <f>#REF!</f>
        <v>#REF!</v>
      </c>
      <c r="F144" s="139" t="e">
        <f>#REF!</f>
        <v>#REF!</v>
      </c>
      <c r="G144" s="139" t="e">
        <f>#REF!</f>
        <v>#REF!</v>
      </c>
      <c r="H144" s="139" t="e">
        <f>#REF!</f>
        <v>#REF!</v>
      </c>
    </row>
    <row r="145" spans="1:8" x14ac:dyDescent="0.25">
      <c r="A145" s="139" t="e">
        <f>#REF!</f>
        <v>#REF!</v>
      </c>
      <c r="B145" s="139" t="e">
        <f>#REF!</f>
        <v>#REF!</v>
      </c>
      <c r="C145" s="139" t="e">
        <f>#REF!</f>
        <v>#REF!</v>
      </c>
      <c r="D145" s="139" t="e">
        <f>#REF!</f>
        <v>#REF!</v>
      </c>
      <c r="E145" s="139" t="e">
        <f>#REF!</f>
        <v>#REF!</v>
      </c>
      <c r="F145" s="139" t="e">
        <f>#REF!</f>
        <v>#REF!</v>
      </c>
      <c r="G145" s="139" t="e">
        <f>#REF!</f>
        <v>#REF!</v>
      </c>
      <c r="H145" s="139" t="e">
        <f>#REF!</f>
        <v>#REF!</v>
      </c>
    </row>
    <row r="146" spans="1:8" x14ac:dyDescent="0.25">
      <c r="A146" s="139" t="e">
        <f>#REF!</f>
        <v>#REF!</v>
      </c>
      <c r="B146" s="139" t="e">
        <f>#REF!</f>
        <v>#REF!</v>
      </c>
      <c r="C146" s="139" t="e">
        <f>#REF!</f>
        <v>#REF!</v>
      </c>
      <c r="D146" s="139" t="e">
        <f>#REF!</f>
        <v>#REF!</v>
      </c>
      <c r="E146" s="139" t="e">
        <f>#REF!</f>
        <v>#REF!</v>
      </c>
      <c r="F146" s="139" t="e">
        <f>#REF!</f>
        <v>#REF!</v>
      </c>
      <c r="G146" s="139" t="e">
        <f>#REF!</f>
        <v>#REF!</v>
      </c>
      <c r="H146" s="139" t="e">
        <f>#REF!</f>
        <v>#REF!</v>
      </c>
    </row>
    <row r="147" spans="1:8" x14ac:dyDescent="0.25">
      <c r="A147" s="139" t="e">
        <f>#REF!</f>
        <v>#REF!</v>
      </c>
      <c r="B147" s="139" t="e">
        <f>#REF!</f>
        <v>#REF!</v>
      </c>
      <c r="C147" s="139" t="e">
        <f>#REF!</f>
        <v>#REF!</v>
      </c>
      <c r="D147" s="139" t="e">
        <f>#REF!</f>
        <v>#REF!</v>
      </c>
      <c r="E147" s="139" t="e">
        <f>#REF!</f>
        <v>#REF!</v>
      </c>
      <c r="F147" s="139" t="e">
        <f>#REF!</f>
        <v>#REF!</v>
      </c>
      <c r="G147" s="139" t="e">
        <f>#REF!</f>
        <v>#REF!</v>
      </c>
      <c r="H147" s="139" t="e">
        <f>#REF!</f>
        <v>#REF!</v>
      </c>
    </row>
    <row r="148" spans="1:8" x14ac:dyDescent="0.25">
      <c r="A148" s="139" t="e">
        <f>#REF!</f>
        <v>#REF!</v>
      </c>
      <c r="B148" s="139" t="e">
        <f>#REF!</f>
        <v>#REF!</v>
      </c>
      <c r="C148" s="139" t="e">
        <f>#REF!</f>
        <v>#REF!</v>
      </c>
      <c r="D148" s="139" t="e">
        <f>#REF!</f>
        <v>#REF!</v>
      </c>
      <c r="E148" s="139" t="e">
        <f>#REF!</f>
        <v>#REF!</v>
      </c>
      <c r="F148" s="139" t="e">
        <f>#REF!</f>
        <v>#REF!</v>
      </c>
      <c r="G148" s="139" t="e">
        <f>#REF!</f>
        <v>#REF!</v>
      </c>
      <c r="H148" s="139" t="e">
        <f>#REF!</f>
        <v>#REF!</v>
      </c>
    </row>
    <row r="149" spans="1:8" x14ac:dyDescent="0.25">
      <c r="A149" s="139" t="e">
        <f>#REF!</f>
        <v>#REF!</v>
      </c>
      <c r="B149" s="139" t="e">
        <f>#REF!</f>
        <v>#REF!</v>
      </c>
      <c r="C149" s="139" t="e">
        <f>#REF!</f>
        <v>#REF!</v>
      </c>
      <c r="D149" s="139" t="e">
        <f>#REF!</f>
        <v>#REF!</v>
      </c>
      <c r="E149" s="139" t="e">
        <f>#REF!</f>
        <v>#REF!</v>
      </c>
      <c r="F149" s="139" t="e">
        <f>#REF!</f>
        <v>#REF!</v>
      </c>
      <c r="G149" s="139" t="e">
        <f>#REF!</f>
        <v>#REF!</v>
      </c>
      <c r="H149" s="139" t="e">
        <f>#REF!</f>
        <v>#REF!</v>
      </c>
    </row>
    <row r="150" spans="1:8" x14ac:dyDescent="0.25">
      <c r="A150" s="139" t="e">
        <f>#REF!</f>
        <v>#REF!</v>
      </c>
      <c r="B150" s="139" t="e">
        <f>#REF!</f>
        <v>#REF!</v>
      </c>
      <c r="C150" s="139" t="e">
        <f>#REF!</f>
        <v>#REF!</v>
      </c>
      <c r="D150" s="139" t="e">
        <f>#REF!</f>
        <v>#REF!</v>
      </c>
      <c r="E150" s="139" t="e">
        <f>#REF!</f>
        <v>#REF!</v>
      </c>
      <c r="F150" s="139" t="e">
        <f>#REF!</f>
        <v>#REF!</v>
      </c>
      <c r="G150" s="139" t="e">
        <f>#REF!</f>
        <v>#REF!</v>
      </c>
      <c r="H150" s="139" t="e">
        <f>#REF!</f>
        <v>#REF!</v>
      </c>
    </row>
    <row r="151" spans="1:8" x14ac:dyDescent="0.25">
      <c r="A151" s="139" t="e">
        <f>#REF!</f>
        <v>#REF!</v>
      </c>
      <c r="B151" s="139" t="e">
        <f>#REF!</f>
        <v>#REF!</v>
      </c>
      <c r="C151" s="139" t="e">
        <f>#REF!</f>
        <v>#REF!</v>
      </c>
      <c r="D151" s="139" t="e">
        <f>#REF!</f>
        <v>#REF!</v>
      </c>
      <c r="E151" s="139" t="e">
        <f>#REF!</f>
        <v>#REF!</v>
      </c>
      <c r="F151" s="139" t="e">
        <f>#REF!</f>
        <v>#REF!</v>
      </c>
      <c r="G151" s="139" t="e">
        <f>#REF!</f>
        <v>#REF!</v>
      </c>
      <c r="H151" s="139" t="e">
        <f>#REF!</f>
        <v>#REF!</v>
      </c>
    </row>
    <row r="152" spans="1:8" x14ac:dyDescent="0.25">
      <c r="A152" s="139" t="e">
        <f>#REF!</f>
        <v>#REF!</v>
      </c>
      <c r="B152" s="139" t="e">
        <f>#REF!</f>
        <v>#REF!</v>
      </c>
      <c r="C152" s="139" t="e">
        <f>#REF!</f>
        <v>#REF!</v>
      </c>
      <c r="D152" s="139" t="e">
        <f>#REF!</f>
        <v>#REF!</v>
      </c>
      <c r="E152" s="139" t="e">
        <f>#REF!</f>
        <v>#REF!</v>
      </c>
      <c r="F152" s="139" t="e">
        <f>#REF!</f>
        <v>#REF!</v>
      </c>
      <c r="G152" s="139" t="e">
        <f>#REF!</f>
        <v>#REF!</v>
      </c>
      <c r="H152" s="139" t="e">
        <f>#REF!</f>
        <v>#REF!</v>
      </c>
    </row>
    <row r="153" spans="1:8" x14ac:dyDescent="0.25">
      <c r="A153" s="139" t="e">
        <f>#REF!</f>
        <v>#REF!</v>
      </c>
      <c r="B153" s="139" t="e">
        <f>#REF!</f>
        <v>#REF!</v>
      </c>
      <c r="C153" s="139" t="e">
        <f>#REF!</f>
        <v>#REF!</v>
      </c>
      <c r="D153" s="139" t="e">
        <f>#REF!</f>
        <v>#REF!</v>
      </c>
      <c r="E153" s="139" t="e">
        <f>#REF!</f>
        <v>#REF!</v>
      </c>
      <c r="F153" s="139" t="e">
        <f>#REF!</f>
        <v>#REF!</v>
      </c>
      <c r="G153" s="139" t="e">
        <f>#REF!</f>
        <v>#REF!</v>
      </c>
      <c r="H153" s="139" t="e">
        <f>#REF!</f>
        <v>#REF!</v>
      </c>
    </row>
    <row r="154" spans="1:8" x14ac:dyDescent="0.25">
      <c r="A154" s="139" t="e">
        <f>#REF!</f>
        <v>#REF!</v>
      </c>
      <c r="B154" s="139" t="e">
        <f>#REF!</f>
        <v>#REF!</v>
      </c>
      <c r="C154" s="139" t="e">
        <f>#REF!</f>
        <v>#REF!</v>
      </c>
      <c r="D154" s="139" t="e">
        <f>#REF!</f>
        <v>#REF!</v>
      </c>
      <c r="E154" s="139" t="e">
        <f>#REF!</f>
        <v>#REF!</v>
      </c>
      <c r="F154" s="139" t="e">
        <f>#REF!</f>
        <v>#REF!</v>
      </c>
      <c r="G154" s="139" t="e">
        <f>#REF!</f>
        <v>#REF!</v>
      </c>
      <c r="H154" s="139" t="e">
        <f>#REF!</f>
        <v>#REF!</v>
      </c>
    </row>
    <row r="155" spans="1:8" x14ac:dyDescent="0.25">
      <c r="A155" s="139" t="e">
        <f>#REF!</f>
        <v>#REF!</v>
      </c>
      <c r="B155" s="139" t="e">
        <f>#REF!</f>
        <v>#REF!</v>
      </c>
      <c r="C155" s="139" t="e">
        <f>#REF!</f>
        <v>#REF!</v>
      </c>
      <c r="D155" s="139" t="e">
        <f>#REF!</f>
        <v>#REF!</v>
      </c>
      <c r="E155" s="139" t="e">
        <f>#REF!</f>
        <v>#REF!</v>
      </c>
      <c r="F155" s="139" t="e">
        <f>#REF!</f>
        <v>#REF!</v>
      </c>
      <c r="G155" s="139" t="e">
        <f>#REF!</f>
        <v>#REF!</v>
      </c>
      <c r="H155" s="139" t="e">
        <f>#REF!</f>
        <v>#REF!</v>
      </c>
    </row>
    <row r="156" spans="1:8" x14ac:dyDescent="0.25">
      <c r="A156" s="139" t="e">
        <f>#REF!</f>
        <v>#REF!</v>
      </c>
      <c r="B156" s="139" t="e">
        <f>#REF!</f>
        <v>#REF!</v>
      </c>
      <c r="C156" s="139" t="e">
        <f>#REF!</f>
        <v>#REF!</v>
      </c>
      <c r="D156" s="139" t="e">
        <f>#REF!</f>
        <v>#REF!</v>
      </c>
      <c r="E156" s="139" t="e">
        <f>#REF!</f>
        <v>#REF!</v>
      </c>
      <c r="F156" s="139" t="e">
        <f>#REF!</f>
        <v>#REF!</v>
      </c>
      <c r="G156" s="139" t="e">
        <f>#REF!</f>
        <v>#REF!</v>
      </c>
      <c r="H156" s="139" t="e">
        <f>#REF!</f>
        <v>#REF!</v>
      </c>
    </row>
    <row r="157" spans="1:8" x14ac:dyDescent="0.25">
      <c r="A157" s="139" t="e">
        <f>#REF!</f>
        <v>#REF!</v>
      </c>
      <c r="B157" s="139" t="e">
        <f>#REF!</f>
        <v>#REF!</v>
      </c>
      <c r="C157" s="139" t="e">
        <f>#REF!</f>
        <v>#REF!</v>
      </c>
      <c r="D157" s="139" t="e">
        <f>#REF!</f>
        <v>#REF!</v>
      </c>
      <c r="E157" s="139" t="e">
        <f>#REF!</f>
        <v>#REF!</v>
      </c>
      <c r="F157" s="139" t="e">
        <f>#REF!</f>
        <v>#REF!</v>
      </c>
      <c r="G157" s="139" t="e">
        <f>#REF!</f>
        <v>#REF!</v>
      </c>
      <c r="H157" s="139" t="e">
        <f>#REF!</f>
        <v>#REF!</v>
      </c>
    </row>
    <row r="158" spans="1:8" x14ac:dyDescent="0.25">
      <c r="A158" s="139" t="e">
        <f>#REF!</f>
        <v>#REF!</v>
      </c>
      <c r="B158" s="139" t="e">
        <f>#REF!</f>
        <v>#REF!</v>
      </c>
      <c r="C158" s="139" t="e">
        <f>#REF!</f>
        <v>#REF!</v>
      </c>
      <c r="D158" s="139" t="e">
        <f>#REF!</f>
        <v>#REF!</v>
      </c>
      <c r="E158" s="139" t="e">
        <f>#REF!</f>
        <v>#REF!</v>
      </c>
      <c r="F158" s="139" t="e">
        <f>#REF!</f>
        <v>#REF!</v>
      </c>
      <c r="G158" s="139" t="e">
        <f>#REF!</f>
        <v>#REF!</v>
      </c>
      <c r="H158" s="139" t="e">
        <f>#REF!</f>
        <v>#REF!</v>
      </c>
    </row>
    <row r="159" spans="1:8" x14ac:dyDescent="0.25">
      <c r="A159" s="139" t="e">
        <f>#REF!</f>
        <v>#REF!</v>
      </c>
      <c r="B159" s="139" t="e">
        <f>#REF!</f>
        <v>#REF!</v>
      </c>
      <c r="C159" s="139" t="e">
        <f>#REF!</f>
        <v>#REF!</v>
      </c>
      <c r="D159" s="139" t="e">
        <f>#REF!</f>
        <v>#REF!</v>
      </c>
      <c r="E159" s="139" t="e">
        <f>#REF!</f>
        <v>#REF!</v>
      </c>
      <c r="F159" s="139" t="e">
        <f>#REF!</f>
        <v>#REF!</v>
      </c>
      <c r="G159" s="139" t="e">
        <f>#REF!</f>
        <v>#REF!</v>
      </c>
      <c r="H159" s="139" t="e">
        <f>#REF!</f>
        <v>#REF!</v>
      </c>
    </row>
    <row r="160" spans="1:8" x14ac:dyDescent="0.25">
      <c r="A160" s="139" t="e">
        <f>#REF!</f>
        <v>#REF!</v>
      </c>
      <c r="B160" s="139" t="e">
        <f>#REF!</f>
        <v>#REF!</v>
      </c>
      <c r="C160" s="139" t="e">
        <f>#REF!</f>
        <v>#REF!</v>
      </c>
      <c r="D160" s="139" t="e">
        <f>#REF!</f>
        <v>#REF!</v>
      </c>
      <c r="E160" s="139" t="e">
        <f>#REF!</f>
        <v>#REF!</v>
      </c>
      <c r="F160" s="139" t="e">
        <f>#REF!</f>
        <v>#REF!</v>
      </c>
      <c r="G160" s="139" t="e">
        <f>#REF!</f>
        <v>#REF!</v>
      </c>
      <c r="H160" s="139" t="e">
        <f>#REF!</f>
        <v>#REF!</v>
      </c>
    </row>
    <row r="161" spans="1:8" x14ac:dyDescent="0.25">
      <c r="A161" s="139" t="e">
        <f>#REF!</f>
        <v>#REF!</v>
      </c>
      <c r="B161" s="139" t="e">
        <f>#REF!</f>
        <v>#REF!</v>
      </c>
      <c r="C161" s="139" t="e">
        <f>#REF!</f>
        <v>#REF!</v>
      </c>
      <c r="D161" s="139" t="e">
        <f>#REF!</f>
        <v>#REF!</v>
      </c>
      <c r="E161" s="139" t="e">
        <f>#REF!</f>
        <v>#REF!</v>
      </c>
      <c r="F161" s="139" t="e">
        <f>#REF!</f>
        <v>#REF!</v>
      </c>
      <c r="G161" s="139" t="e">
        <f>#REF!</f>
        <v>#REF!</v>
      </c>
      <c r="H161" s="139" t="e">
        <f>#REF!</f>
        <v>#REF!</v>
      </c>
    </row>
    <row r="162" spans="1:8" x14ac:dyDescent="0.25">
      <c r="A162" s="139" t="e">
        <f>#REF!</f>
        <v>#REF!</v>
      </c>
      <c r="B162" s="139" t="e">
        <f>#REF!</f>
        <v>#REF!</v>
      </c>
      <c r="C162" s="139" t="e">
        <f>#REF!</f>
        <v>#REF!</v>
      </c>
      <c r="D162" s="139" t="e">
        <f>#REF!</f>
        <v>#REF!</v>
      </c>
      <c r="E162" s="139" t="e">
        <f>#REF!</f>
        <v>#REF!</v>
      </c>
      <c r="F162" s="139" t="e">
        <f>#REF!</f>
        <v>#REF!</v>
      </c>
      <c r="G162" s="139" t="e">
        <f>#REF!</f>
        <v>#REF!</v>
      </c>
      <c r="H162" s="139" t="e">
        <f>#REF!</f>
        <v>#REF!</v>
      </c>
    </row>
    <row r="163" spans="1:8" x14ac:dyDescent="0.25">
      <c r="A163" s="139" t="e">
        <f>#REF!</f>
        <v>#REF!</v>
      </c>
      <c r="B163" s="139" t="e">
        <f>#REF!</f>
        <v>#REF!</v>
      </c>
      <c r="C163" s="139" t="e">
        <f>#REF!</f>
        <v>#REF!</v>
      </c>
      <c r="D163" s="139" t="e">
        <f>#REF!</f>
        <v>#REF!</v>
      </c>
      <c r="E163" s="139" t="e">
        <f>#REF!</f>
        <v>#REF!</v>
      </c>
      <c r="F163" s="139" t="e">
        <f>#REF!</f>
        <v>#REF!</v>
      </c>
      <c r="G163" s="139" t="e">
        <f>#REF!</f>
        <v>#REF!</v>
      </c>
      <c r="H163" s="139" t="e">
        <f>#REF!</f>
        <v>#REF!</v>
      </c>
    </row>
    <row r="164" spans="1:8" x14ac:dyDescent="0.25">
      <c r="A164" s="139" t="e">
        <f>#REF!</f>
        <v>#REF!</v>
      </c>
      <c r="B164" s="139" t="e">
        <f>#REF!</f>
        <v>#REF!</v>
      </c>
      <c r="C164" s="139" t="e">
        <f>#REF!</f>
        <v>#REF!</v>
      </c>
      <c r="D164" s="139" t="e">
        <f>#REF!</f>
        <v>#REF!</v>
      </c>
      <c r="E164" s="139" t="e">
        <f>#REF!</f>
        <v>#REF!</v>
      </c>
      <c r="F164" s="139" t="e">
        <f>#REF!</f>
        <v>#REF!</v>
      </c>
      <c r="G164" s="139" t="e">
        <f>#REF!</f>
        <v>#REF!</v>
      </c>
      <c r="H164" s="139" t="e">
        <f>#REF!</f>
        <v>#REF!</v>
      </c>
    </row>
    <row r="165" spans="1:8" x14ac:dyDescent="0.25">
      <c r="A165" s="139" t="e">
        <f>#REF!</f>
        <v>#REF!</v>
      </c>
      <c r="B165" s="139" t="e">
        <f>#REF!</f>
        <v>#REF!</v>
      </c>
      <c r="C165" s="139" t="e">
        <f>#REF!</f>
        <v>#REF!</v>
      </c>
      <c r="D165" s="139" t="e">
        <f>#REF!</f>
        <v>#REF!</v>
      </c>
      <c r="E165" s="139" t="e">
        <f>#REF!</f>
        <v>#REF!</v>
      </c>
      <c r="F165" s="139" t="e">
        <f>#REF!</f>
        <v>#REF!</v>
      </c>
      <c r="G165" s="139" t="e">
        <f>#REF!</f>
        <v>#REF!</v>
      </c>
      <c r="H165" s="139" t="e">
        <f>#REF!</f>
        <v>#REF!</v>
      </c>
    </row>
    <row r="166" spans="1:8" x14ac:dyDescent="0.25">
      <c r="A166" s="139" t="e">
        <f>#REF!</f>
        <v>#REF!</v>
      </c>
      <c r="B166" s="139" t="e">
        <f>#REF!</f>
        <v>#REF!</v>
      </c>
      <c r="C166" s="139" t="e">
        <f>#REF!</f>
        <v>#REF!</v>
      </c>
      <c r="D166" s="139" t="e">
        <f>#REF!</f>
        <v>#REF!</v>
      </c>
      <c r="E166" s="139" t="e">
        <f>#REF!</f>
        <v>#REF!</v>
      </c>
      <c r="F166" s="139" t="e">
        <f>#REF!</f>
        <v>#REF!</v>
      </c>
      <c r="G166" s="139" t="e">
        <f>#REF!</f>
        <v>#REF!</v>
      </c>
      <c r="H166" s="139" t="e">
        <f>#REF!</f>
        <v>#REF!</v>
      </c>
    </row>
    <row r="167" spans="1:8" x14ac:dyDescent="0.25">
      <c r="A167" s="139" t="e">
        <f>#REF!</f>
        <v>#REF!</v>
      </c>
      <c r="B167" s="139" t="e">
        <f>#REF!</f>
        <v>#REF!</v>
      </c>
      <c r="C167" s="139" t="e">
        <f>#REF!</f>
        <v>#REF!</v>
      </c>
      <c r="D167" s="139" t="e">
        <f>#REF!</f>
        <v>#REF!</v>
      </c>
      <c r="E167" s="139" t="e">
        <f>#REF!</f>
        <v>#REF!</v>
      </c>
      <c r="F167" s="139" t="e">
        <f>#REF!</f>
        <v>#REF!</v>
      </c>
      <c r="G167" s="139" t="e">
        <f>#REF!</f>
        <v>#REF!</v>
      </c>
      <c r="H167" s="139" t="e">
        <f>#REF!</f>
        <v>#REF!</v>
      </c>
    </row>
    <row r="168" spans="1:8" x14ac:dyDescent="0.25">
      <c r="A168" s="139" t="e">
        <f>#REF!</f>
        <v>#REF!</v>
      </c>
      <c r="B168" s="139" t="e">
        <f>#REF!</f>
        <v>#REF!</v>
      </c>
      <c r="C168" s="139" t="e">
        <f>#REF!</f>
        <v>#REF!</v>
      </c>
      <c r="D168" s="139" t="e">
        <f>#REF!</f>
        <v>#REF!</v>
      </c>
      <c r="E168" s="139" t="e">
        <f>#REF!</f>
        <v>#REF!</v>
      </c>
      <c r="F168" s="139" t="e">
        <f>#REF!</f>
        <v>#REF!</v>
      </c>
      <c r="G168" s="139" t="e">
        <f>#REF!</f>
        <v>#REF!</v>
      </c>
      <c r="H168" s="139" t="e">
        <f>#REF!</f>
        <v>#REF!</v>
      </c>
    </row>
    <row r="169" spans="1:8" x14ac:dyDescent="0.25">
      <c r="A169" s="139" t="e">
        <f>#REF!</f>
        <v>#REF!</v>
      </c>
      <c r="B169" s="139" t="e">
        <f>#REF!</f>
        <v>#REF!</v>
      </c>
      <c r="C169" s="139" t="e">
        <f>#REF!</f>
        <v>#REF!</v>
      </c>
      <c r="D169" s="139" t="e">
        <f>#REF!</f>
        <v>#REF!</v>
      </c>
      <c r="E169" s="139" t="e">
        <f>#REF!</f>
        <v>#REF!</v>
      </c>
      <c r="F169" s="139" t="e">
        <f>#REF!</f>
        <v>#REF!</v>
      </c>
      <c r="G169" s="139" t="e">
        <f>#REF!</f>
        <v>#REF!</v>
      </c>
      <c r="H169" s="139" t="e">
        <f>#REF!</f>
        <v>#REF!</v>
      </c>
    </row>
    <row r="170" spans="1:8" x14ac:dyDescent="0.25">
      <c r="A170" s="139" t="e">
        <f>#REF!</f>
        <v>#REF!</v>
      </c>
      <c r="B170" s="139" t="e">
        <f>#REF!</f>
        <v>#REF!</v>
      </c>
      <c r="C170" s="139" t="e">
        <f>#REF!</f>
        <v>#REF!</v>
      </c>
      <c r="D170" s="139" t="e">
        <f>#REF!</f>
        <v>#REF!</v>
      </c>
      <c r="E170" s="139" t="e">
        <f>#REF!</f>
        <v>#REF!</v>
      </c>
      <c r="F170" s="139" t="e">
        <f>#REF!</f>
        <v>#REF!</v>
      </c>
      <c r="G170" s="139" t="e">
        <f>#REF!</f>
        <v>#REF!</v>
      </c>
      <c r="H170" s="139" t="e">
        <f>#REF!</f>
        <v>#REF!</v>
      </c>
    </row>
    <row r="171" spans="1:8" x14ac:dyDescent="0.25">
      <c r="A171" s="139" t="e">
        <f>#REF!</f>
        <v>#REF!</v>
      </c>
      <c r="B171" s="139" t="e">
        <f>#REF!</f>
        <v>#REF!</v>
      </c>
      <c r="C171" s="139" t="e">
        <f>#REF!</f>
        <v>#REF!</v>
      </c>
      <c r="D171" s="139" t="e">
        <f>#REF!</f>
        <v>#REF!</v>
      </c>
      <c r="E171" s="139" t="e">
        <f>#REF!</f>
        <v>#REF!</v>
      </c>
      <c r="F171" s="139" t="e">
        <f>#REF!</f>
        <v>#REF!</v>
      </c>
      <c r="G171" s="139" t="e">
        <f>#REF!</f>
        <v>#REF!</v>
      </c>
      <c r="H171" s="139" t="e">
        <f>#REF!</f>
        <v>#REF!</v>
      </c>
    </row>
    <row r="172" spans="1:8" x14ac:dyDescent="0.25">
      <c r="A172" s="139" t="e">
        <f>#REF!</f>
        <v>#REF!</v>
      </c>
      <c r="B172" s="139" t="e">
        <f>#REF!</f>
        <v>#REF!</v>
      </c>
      <c r="C172" s="139" t="e">
        <f>#REF!</f>
        <v>#REF!</v>
      </c>
      <c r="D172" s="139" t="e">
        <f>#REF!</f>
        <v>#REF!</v>
      </c>
      <c r="E172" s="139" t="e">
        <f>#REF!</f>
        <v>#REF!</v>
      </c>
      <c r="F172" s="139" t="e">
        <f>#REF!</f>
        <v>#REF!</v>
      </c>
      <c r="G172" s="139" t="e">
        <f>#REF!</f>
        <v>#REF!</v>
      </c>
      <c r="H172" s="139" t="e">
        <f>#REF!</f>
        <v>#REF!</v>
      </c>
    </row>
    <row r="173" spans="1:8" x14ac:dyDescent="0.25">
      <c r="A173" s="139" t="e">
        <f>#REF!</f>
        <v>#REF!</v>
      </c>
      <c r="B173" s="139" t="e">
        <f>#REF!</f>
        <v>#REF!</v>
      </c>
      <c r="C173" s="139" t="e">
        <f>#REF!</f>
        <v>#REF!</v>
      </c>
      <c r="D173" s="139" t="e">
        <f>#REF!</f>
        <v>#REF!</v>
      </c>
      <c r="E173" s="139" t="e">
        <f>#REF!</f>
        <v>#REF!</v>
      </c>
      <c r="F173" s="139" t="e">
        <f>#REF!</f>
        <v>#REF!</v>
      </c>
      <c r="G173" s="139" t="e">
        <f>#REF!</f>
        <v>#REF!</v>
      </c>
      <c r="H173" s="139" t="e">
        <f>#REF!</f>
        <v>#REF!</v>
      </c>
    </row>
    <row r="174" spans="1:8" x14ac:dyDescent="0.25">
      <c r="A174" s="139" t="e">
        <f>#REF!</f>
        <v>#REF!</v>
      </c>
      <c r="B174" s="139" t="e">
        <f>#REF!</f>
        <v>#REF!</v>
      </c>
      <c r="C174" s="139" t="e">
        <f>#REF!</f>
        <v>#REF!</v>
      </c>
      <c r="D174" s="139" t="e">
        <f>#REF!</f>
        <v>#REF!</v>
      </c>
      <c r="E174" s="139" t="e">
        <f>#REF!</f>
        <v>#REF!</v>
      </c>
      <c r="F174" s="139" t="e">
        <f>#REF!</f>
        <v>#REF!</v>
      </c>
      <c r="G174" s="139" t="e">
        <f>#REF!</f>
        <v>#REF!</v>
      </c>
      <c r="H174" s="139" t="e">
        <f>#REF!</f>
        <v>#REF!</v>
      </c>
    </row>
    <row r="175" spans="1:8" x14ac:dyDescent="0.25">
      <c r="A175" s="139" t="e">
        <f>#REF!</f>
        <v>#REF!</v>
      </c>
      <c r="B175" s="139" t="e">
        <f>#REF!</f>
        <v>#REF!</v>
      </c>
      <c r="C175" s="139" t="e">
        <f>#REF!</f>
        <v>#REF!</v>
      </c>
      <c r="D175" s="139" t="e">
        <f>#REF!</f>
        <v>#REF!</v>
      </c>
      <c r="E175" s="139" t="e">
        <f>#REF!</f>
        <v>#REF!</v>
      </c>
      <c r="F175" s="139" t="e">
        <f>#REF!</f>
        <v>#REF!</v>
      </c>
      <c r="G175" s="139" t="e">
        <f>#REF!</f>
        <v>#REF!</v>
      </c>
      <c r="H175" s="139" t="e">
        <f>#REF!</f>
        <v>#REF!</v>
      </c>
    </row>
    <row r="176" spans="1:8" x14ac:dyDescent="0.25">
      <c r="A176" s="139" t="e">
        <f>#REF!</f>
        <v>#REF!</v>
      </c>
      <c r="B176" s="139" t="e">
        <f>#REF!</f>
        <v>#REF!</v>
      </c>
      <c r="C176" s="139" t="e">
        <f>#REF!</f>
        <v>#REF!</v>
      </c>
      <c r="D176" s="139" t="e">
        <f>#REF!</f>
        <v>#REF!</v>
      </c>
      <c r="E176" s="139" t="e">
        <f>#REF!</f>
        <v>#REF!</v>
      </c>
      <c r="F176" s="139" t="e">
        <f>#REF!</f>
        <v>#REF!</v>
      </c>
      <c r="G176" s="139" t="e">
        <f>#REF!</f>
        <v>#REF!</v>
      </c>
      <c r="H176" s="139" t="e">
        <f>#REF!</f>
        <v>#REF!</v>
      </c>
    </row>
    <row r="177" spans="1:8" x14ac:dyDescent="0.25">
      <c r="A177" s="139" t="e">
        <f>#REF!</f>
        <v>#REF!</v>
      </c>
      <c r="B177" s="139" t="e">
        <f>#REF!</f>
        <v>#REF!</v>
      </c>
      <c r="C177" s="139" t="e">
        <f>#REF!</f>
        <v>#REF!</v>
      </c>
      <c r="D177" s="139" t="e">
        <f>#REF!</f>
        <v>#REF!</v>
      </c>
      <c r="E177" s="139" t="e">
        <f>#REF!</f>
        <v>#REF!</v>
      </c>
      <c r="F177" s="139" t="e">
        <f>#REF!</f>
        <v>#REF!</v>
      </c>
      <c r="G177" s="139" t="e">
        <f>#REF!</f>
        <v>#REF!</v>
      </c>
      <c r="H177" s="139" t="e">
        <f>#REF!</f>
        <v>#REF!</v>
      </c>
    </row>
    <row r="178" spans="1:8" x14ac:dyDescent="0.25">
      <c r="A178" s="139" t="e">
        <f>#REF!</f>
        <v>#REF!</v>
      </c>
      <c r="B178" s="139" t="e">
        <f>#REF!</f>
        <v>#REF!</v>
      </c>
      <c r="C178" s="139" t="e">
        <f>#REF!</f>
        <v>#REF!</v>
      </c>
      <c r="D178" s="139" t="e">
        <f>#REF!</f>
        <v>#REF!</v>
      </c>
      <c r="E178" s="139" t="e">
        <f>#REF!</f>
        <v>#REF!</v>
      </c>
      <c r="F178" s="139" t="e">
        <f>#REF!</f>
        <v>#REF!</v>
      </c>
      <c r="G178" s="139" t="e">
        <f>#REF!</f>
        <v>#REF!</v>
      </c>
      <c r="H178" s="139" t="e">
        <f>#REF!</f>
        <v>#REF!</v>
      </c>
    </row>
    <row r="179" spans="1:8" x14ac:dyDescent="0.25">
      <c r="A179" s="139" t="e">
        <f>#REF!</f>
        <v>#REF!</v>
      </c>
      <c r="B179" s="139" t="e">
        <f>#REF!</f>
        <v>#REF!</v>
      </c>
      <c r="C179" s="139" t="e">
        <f>#REF!</f>
        <v>#REF!</v>
      </c>
      <c r="D179" s="139" t="e">
        <f>#REF!</f>
        <v>#REF!</v>
      </c>
      <c r="E179" s="139" t="e">
        <f>#REF!</f>
        <v>#REF!</v>
      </c>
      <c r="F179" s="139" t="e">
        <f>#REF!</f>
        <v>#REF!</v>
      </c>
      <c r="G179" s="139" t="e">
        <f>#REF!</f>
        <v>#REF!</v>
      </c>
      <c r="H179" s="139" t="e">
        <f>#REF!</f>
        <v>#REF!</v>
      </c>
    </row>
    <row r="180" spans="1:8" x14ac:dyDescent="0.25">
      <c r="A180" s="139" t="e">
        <f>#REF!</f>
        <v>#REF!</v>
      </c>
      <c r="B180" s="139" t="e">
        <f>#REF!</f>
        <v>#REF!</v>
      </c>
      <c r="C180" s="139" t="e">
        <f>#REF!</f>
        <v>#REF!</v>
      </c>
      <c r="D180" s="139" t="e">
        <f>#REF!</f>
        <v>#REF!</v>
      </c>
      <c r="E180" s="139" t="e">
        <f>#REF!</f>
        <v>#REF!</v>
      </c>
      <c r="F180" s="139" t="e">
        <f>#REF!</f>
        <v>#REF!</v>
      </c>
      <c r="G180" s="139" t="e">
        <f>#REF!</f>
        <v>#REF!</v>
      </c>
      <c r="H180" s="139" t="e">
        <f>#REF!</f>
        <v>#REF!</v>
      </c>
    </row>
    <row r="181" spans="1:8" x14ac:dyDescent="0.25">
      <c r="A181" s="139" t="e">
        <f>#REF!</f>
        <v>#REF!</v>
      </c>
      <c r="B181" s="139" t="e">
        <f>#REF!</f>
        <v>#REF!</v>
      </c>
      <c r="C181" s="139" t="e">
        <f>#REF!</f>
        <v>#REF!</v>
      </c>
      <c r="D181" s="139" t="e">
        <f>#REF!</f>
        <v>#REF!</v>
      </c>
      <c r="E181" s="139" t="e">
        <f>#REF!</f>
        <v>#REF!</v>
      </c>
      <c r="F181" s="139" t="e">
        <f>#REF!</f>
        <v>#REF!</v>
      </c>
      <c r="G181" s="139" t="e">
        <f>#REF!</f>
        <v>#REF!</v>
      </c>
      <c r="H181" s="139" t="e">
        <f>#REF!</f>
        <v>#REF!</v>
      </c>
    </row>
    <row r="182" spans="1:8" x14ac:dyDescent="0.25">
      <c r="A182" s="139" t="e">
        <f>#REF!</f>
        <v>#REF!</v>
      </c>
      <c r="B182" s="139" t="e">
        <f>#REF!</f>
        <v>#REF!</v>
      </c>
      <c r="C182" s="139" t="e">
        <f>#REF!</f>
        <v>#REF!</v>
      </c>
      <c r="D182" s="139" t="e">
        <f>#REF!</f>
        <v>#REF!</v>
      </c>
      <c r="E182" s="139" t="e">
        <f>#REF!</f>
        <v>#REF!</v>
      </c>
      <c r="F182" s="139" t="e">
        <f>#REF!</f>
        <v>#REF!</v>
      </c>
      <c r="G182" s="139" t="e">
        <f>#REF!</f>
        <v>#REF!</v>
      </c>
      <c r="H182" s="139" t="e">
        <f>#REF!</f>
        <v>#REF!</v>
      </c>
    </row>
    <row r="183" spans="1:8" x14ac:dyDescent="0.25">
      <c r="A183" s="139" t="e">
        <f>#REF!</f>
        <v>#REF!</v>
      </c>
      <c r="B183" s="139" t="e">
        <f>#REF!</f>
        <v>#REF!</v>
      </c>
      <c r="C183" s="139" t="e">
        <f>#REF!</f>
        <v>#REF!</v>
      </c>
      <c r="D183" s="139" t="e">
        <f>#REF!</f>
        <v>#REF!</v>
      </c>
      <c r="E183" s="139" t="e">
        <f>#REF!</f>
        <v>#REF!</v>
      </c>
      <c r="F183" s="139" t="e">
        <f>#REF!</f>
        <v>#REF!</v>
      </c>
      <c r="G183" s="139" t="e">
        <f>#REF!</f>
        <v>#REF!</v>
      </c>
      <c r="H183" s="139" t="e">
        <f>#REF!</f>
        <v>#REF!</v>
      </c>
    </row>
    <row r="184" spans="1:8" x14ac:dyDescent="0.25">
      <c r="A184" s="139" t="e">
        <f>#REF!</f>
        <v>#REF!</v>
      </c>
      <c r="B184" s="139" t="e">
        <f>#REF!</f>
        <v>#REF!</v>
      </c>
      <c r="C184" s="139" t="e">
        <f>#REF!</f>
        <v>#REF!</v>
      </c>
      <c r="D184" s="139" t="e">
        <f>#REF!</f>
        <v>#REF!</v>
      </c>
      <c r="E184" s="139" t="e">
        <f>#REF!</f>
        <v>#REF!</v>
      </c>
      <c r="F184" s="139" t="e">
        <f>#REF!</f>
        <v>#REF!</v>
      </c>
      <c r="G184" s="139" t="e">
        <f>#REF!</f>
        <v>#REF!</v>
      </c>
      <c r="H184" s="139" t="e">
        <f>#REF!</f>
        <v>#REF!</v>
      </c>
    </row>
    <row r="185" spans="1:8" x14ac:dyDescent="0.25">
      <c r="A185" s="139" t="e">
        <f>#REF!</f>
        <v>#REF!</v>
      </c>
      <c r="B185" s="139" t="e">
        <f>#REF!</f>
        <v>#REF!</v>
      </c>
      <c r="C185" s="139" t="e">
        <f>#REF!</f>
        <v>#REF!</v>
      </c>
      <c r="D185" s="139" t="e">
        <f>#REF!</f>
        <v>#REF!</v>
      </c>
      <c r="E185" s="139" t="e">
        <f>#REF!</f>
        <v>#REF!</v>
      </c>
      <c r="F185" s="139" t="e">
        <f>#REF!</f>
        <v>#REF!</v>
      </c>
      <c r="G185" s="139" t="e">
        <f>#REF!</f>
        <v>#REF!</v>
      </c>
      <c r="H185" s="139" t="e">
        <f>#REF!</f>
        <v>#REF!</v>
      </c>
    </row>
    <row r="186" spans="1:8" x14ac:dyDescent="0.25">
      <c r="A186" s="139" t="e">
        <f>#REF!</f>
        <v>#REF!</v>
      </c>
      <c r="B186" s="139" t="e">
        <f>#REF!</f>
        <v>#REF!</v>
      </c>
      <c r="C186" s="139" t="e">
        <f>#REF!</f>
        <v>#REF!</v>
      </c>
      <c r="D186" s="139" t="e">
        <f>#REF!</f>
        <v>#REF!</v>
      </c>
      <c r="E186" s="139" t="e">
        <f>#REF!</f>
        <v>#REF!</v>
      </c>
      <c r="F186" s="139" t="e">
        <f>#REF!</f>
        <v>#REF!</v>
      </c>
      <c r="G186" s="139" t="e">
        <f>#REF!</f>
        <v>#REF!</v>
      </c>
      <c r="H186" s="139" t="e">
        <f>#REF!</f>
        <v>#REF!</v>
      </c>
    </row>
    <row r="187" spans="1:8" x14ac:dyDescent="0.25">
      <c r="A187" s="139" t="e">
        <f>#REF!</f>
        <v>#REF!</v>
      </c>
      <c r="B187" s="139" t="e">
        <f>#REF!</f>
        <v>#REF!</v>
      </c>
      <c r="C187" s="139" t="e">
        <f>#REF!</f>
        <v>#REF!</v>
      </c>
      <c r="D187" s="139" t="e">
        <f>#REF!</f>
        <v>#REF!</v>
      </c>
      <c r="E187" s="139" t="e">
        <f>#REF!</f>
        <v>#REF!</v>
      </c>
      <c r="F187" s="139" t="e">
        <f>#REF!</f>
        <v>#REF!</v>
      </c>
      <c r="G187" s="139" t="e">
        <f>#REF!</f>
        <v>#REF!</v>
      </c>
      <c r="H187" s="139" t="e">
        <f>#REF!</f>
        <v>#REF!</v>
      </c>
    </row>
    <row r="188" spans="1:8" x14ac:dyDescent="0.25">
      <c r="A188" s="139" t="e">
        <f>#REF!</f>
        <v>#REF!</v>
      </c>
      <c r="B188" s="139" t="e">
        <f>#REF!</f>
        <v>#REF!</v>
      </c>
      <c r="C188" s="139" t="e">
        <f>#REF!</f>
        <v>#REF!</v>
      </c>
      <c r="D188" s="139" t="e">
        <f>#REF!</f>
        <v>#REF!</v>
      </c>
      <c r="E188" s="139" t="e">
        <f>#REF!</f>
        <v>#REF!</v>
      </c>
      <c r="F188" s="139" t="e">
        <f>#REF!</f>
        <v>#REF!</v>
      </c>
      <c r="G188" s="139" t="e">
        <f>#REF!</f>
        <v>#REF!</v>
      </c>
      <c r="H188" s="139" t="e">
        <f>#REF!</f>
        <v>#REF!</v>
      </c>
    </row>
    <row r="189" spans="1:8" x14ac:dyDescent="0.25">
      <c r="A189" s="139" t="e">
        <f>#REF!</f>
        <v>#REF!</v>
      </c>
      <c r="B189" s="139" t="e">
        <f>#REF!</f>
        <v>#REF!</v>
      </c>
      <c r="C189" s="139" t="e">
        <f>#REF!</f>
        <v>#REF!</v>
      </c>
      <c r="D189" s="139" t="e">
        <f>#REF!</f>
        <v>#REF!</v>
      </c>
      <c r="E189" s="139" t="e">
        <f>#REF!</f>
        <v>#REF!</v>
      </c>
      <c r="F189" s="139" t="e">
        <f>#REF!</f>
        <v>#REF!</v>
      </c>
      <c r="G189" s="139" t="e">
        <f>#REF!</f>
        <v>#REF!</v>
      </c>
      <c r="H189" s="139" t="e">
        <f>#REF!</f>
        <v>#REF!</v>
      </c>
    </row>
    <row r="190" spans="1:8" x14ac:dyDescent="0.25">
      <c r="A190" s="139" t="e">
        <f>#REF!</f>
        <v>#REF!</v>
      </c>
      <c r="B190" s="139" t="e">
        <f>#REF!</f>
        <v>#REF!</v>
      </c>
      <c r="C190" s="139" t="e">
        <f>#REF!</f>
        <v>#REF!</v>
      </c>
      <c r="D190" s="139" t="e">
        <f>#REF!</f>
        <v>#REF!</v>
      </c>
      <c r="E190" s="139" t="e">
        <f>#REF!</f>
        <v>#REF!</v>
      </c>
      <c r="F190" s="139" t="e">
        <f>#REF!</f>
        <v>#REF!</v>
      </c>
      <c r="G190" s="139" t="e">
        <f>#REF!</f>
        <v>#REF!</v>
      </c>
      <c r="H190" s="139" t="e">
        <f>#REF!</f>
        <v>#REF!</v>
      </c>
    </row>
    <row r="191" spans="1:8" x14ac:dyDescent="0.25">
      <c r="A191" s="139" t="e">
        <f>#REF!</f>
        <v>#REF!</v>
      </c>
      <c r="B191" s="139" t="e">
        <f>#REF!</f>
        <v>#REF!</v>
      </c>
      <c r="C191" s="139" t="e">
        <f>#REF!</f>
        <v>#REF!</v>
      </c>
      <c r="D191" s="139" t="e">
        <f>#REF!</f>
        <v>#REF!</v>
      </c>
      <c r="E191" s="139" t="e">
        <f>#REF!</f>
        <v>#REF!</v>
      </c>
      <c r="F191" s="139" t="e">
        <f>#REF!</f>
        <v>#REF!</v>
      </c>
      <c r="G191" s="139" t="e">
        <f>#REF!</f>
        <v>#REF!</v>
      </c>
      <c r="H191" s="139" t="e">
        <f>#REF!</f>
        <v>#REF!</v>
      </c>
    </row>
    <row r="192" spans="1:8" x14ac:dyDescent="0.25">
      <c r="A192" s="139" t="e">
        <f>#REF!</f>
        <v>#REF!</v>
      </c>
      <c r="B192" s="139" t="e">
        <f>#REF!</f>
        <v>#REF!</v>
      </c>
      <c r="C192" s="139" t="e">
        <f>#REF!</f>
        <v>#REF!</v>
      </c>
      <c r="D192" s="139" t="e">
        <f>#REF!</f>
        <v>#REF!</v>
      </c>
      <c r="E192" s="139" t="e">
        <f>#REF!</f>
        <v>#REF!</v>
      </c>
      <c r="F192" s="139" t="e">
        <f>#REF!</f>
        <v>#REF!</v>
      </c>
      <c r="G192" s="139" t="e">
        <f>#REF!</f>
        <v>#REF!</v>
      </c>
      <c r="H192" s="139" t="e">
        <f>#REF!</f>
        <v>#REF!</v>
      </c>
    </row>
    <row r="193" spans="1:8" x14ac:dyDescent="0.25">
      <c r="A193" s="139" t="e">
        <f>#REF!</f>
        <v>#REF!</v>
      </c>
      <c r="B193" s="139" t="e">
        <f>#REF!</f>
        <v>#REF!</v>
      </c>
      <c r="C193" s="139" t="e">
        <f>#REF!</f>
        <v>#REF!</v>
      </c>
      <c r="D193" s="139" t="e">
        <f>#REF!</f>
        <v>#REF!</v>
      </c>
      <c r="E193" s="139" t="e">
        <f>#REF!</f>
        <v>#REF!</v>
      </c>
      <c r="F193" s="139" t="e">
        <f>#REF!</f>
        <v>#REF!</v>
      </c>
      <c r="G193" s="139" t="e">
        <f>#REF!</f>
        <v>#REF!</v>
      </c>
      <c r="H193" s="139" t="e">
        <f>#REF!</f>
        <v>#REF!</v>
      </c>
    </row>
    <row r="194" spans="1:8" x14ac:dyDescent="0.25">
      <c r="A194" s="139" t="e">
        <f>#REF!</f>
        <v>#REF!</v>
      </c>
      <c r="B194" s="139" t="e">
        <f>#REF!</f>
        <v>#REF!</v>
      </c>
      <c r="C194" s="139" t="e">
        <f>#REF!</f>
        <v>#REF!</v>
      </c>
      <c r="D194" s="139" t="e">
        <f>#REF!</f>
        <v>#REF!</v>
      </c>
      <c r="E194" s="139" t="e">
        <f>#REF!</f>
        <v>#REF!</v>
      </c>
      <c r="F194" s="139" t="e">
        <f>#REF!</f>
        <v>#REF!</v>
      </c>
      <c r="G194" s="139" t="e">
        <f>#REF!</f>
        <v>#REF!</v>
      </c>
      <c r="H194" s="139" t="e">
        <f>#REF!</f>
        <v>#REF!</v>
      </c>
    </row>
    <row r="195" spans="1:8" x14ac:dyDescent="0.25">
      <c r="A195" s="139" t="e">
        <f>#REF!</f>
        <v>#REF!</v>
      </c>
      <c r="B195" s="139" t="e">
        <f>#REF!</f>
        <v>#REF!</v>
      </c>
      <c r="C195" s="139" t="e">
        <f>#REF!</f>
        <v>#REF!</v>
      </c>
      <c r="D195" s="139" t="e">
        <f>#REF!</f>
        <v>#REF!</v>
      </c>
      <c r="E195" s="139" t="e">
        <f>#REF!</f>
        <v>#REF!</v>
      </c>
      <c r="F195" s="139" t="e">
        <f>#REF!</f>
        <v>#REF!</v>
      </c>
      <c r="G195" s="139" t="e">
        <f>#REF!</f>
        <v>#REF!</v>
      </c>
      <c r="H195" s="139" t="e">
        <f>#REF!</f>
        <v>#REF!</v>
      </c>
    </row>
    <row r="196" spans="1:8" x14ac:dyDescent="0.25">
      <c r="A196" s="139" t="e">
        <f>#REF!</f>
        <v>#REF!</v>
      </c>
      <c r="B196" s="139" t="e">
        <f>#REF!</f>
        <v>#REF!</v>
      </c>
      <c r="C196" s="139" t="e">
        <f>#REF!</f>
        <v>#REF!</v>
      </c>
      <c r="D196" s="139" t="e">
        <f>#REF!</f>
        <v>#REF!</v>
      </c>
      <c r="E196" s="139" t="e">
        <f>#REF!</f>
        <v>#REF!</v>
      </c>
      <c r="F196" s="139" t="e">
        <f>#REF!</f>
        <v>#REF!</v>
      </c>
      <c r="G196" s="139" t="e">
        <f>#REF!</f>
        <v>#REF!</v>
      </c>
      <c r="H196" s="139" t="e">
        <f>#REF!</f>
        <v>#REF!</v>
      </c>
    </row>
    <row r="197" spans="1:8" x14ac:dyDescent="0.25">
      <c r="A197" s="139" t="e">
        <f>#REF!</f>
        <v>#REF!</v>
      </c>
      <c r="B197" s="139" t="e">
        <f>#REF!</f>
        <v>#REF!</v>
      </c>
      <c r="C197" s="139" t="e">
        <f>#REF!</f>
        <v>#REF!</v>
      </c>
      <c r="D197" s="139" t="e">
        <f>#REF!</f>
        <v>#REF!</v>
      </c>
      <c r="E197" s="139" t="e">
        <f>#REF!</f>
        <v>#REF!</v>
      </c>
      <c r="F197" s="139" t="e">
        <f>#REF!</f>
        <v>#REF!</v>
      </c>
      <c r="G197" s="139" t="e">
        <f>#REF!</f>
        <v>#REF!</v>
      </c>
      <c r="H197" s="139" t="e">
        <f>#REF!</f>
        <v>#REF!</v>
      </c>
    </row>
    <row r="198" spans="1:8" x14ac:dyDescent="0.25">
      <c r="A198" s="139" t="e">
        <f>#REF!</f>
        <v>#REF!</v>
      </c>
      <c r="B198" s="139" t="e">
        <f>#REF!</f>
        <v>#REF!</v>
      </c>
      <c r="C198" s="139" t="e">
        <f>#REF!</f>
        <v>#REF!</v>
      </c>
      <c r="D198" s="139" t="e">
        <f>#REF!</f>
        <v>#REF!</v>
      </c>
      <c r="E198" s="139" t="e">
        <f>#REF!</f>
        <v>#REF!</v>
      </c>
      <c r="F198" s="139" t="e">
        <f>#REF!</f>
        <v>#REF!</v>
      </c>
      <c r="G198" s="139" t="e">
        <f>#REF!</f>
        <v>#REF!</v>
      </c>
      <c r="H198" s="139" t="e">
        <f>#REF!</f>
        <v>#REF!</v>
      </c>
    </row>
    <row r="199" spans="1:8" x14ac:dyDescent="0.25">
      <c r="A199" s="139" t="e">
        <f>#REF!</f>
        <v>#REF!</v>
      </c>
      <c r="B199" s="139" t="e">
        <f>#REF!</f>
        <v>#REF!</v>
      </c>
      <c r="C199" s="139" t="e">
        <f>#REF!</f>
        <v>#REF!</v>
      </c>
      <c r="D199" s="139" t="e">
        <f>#REF!</f>
        <v>#REF!</v>
      </c>
      <c r="E199" s="139" t="e">
        <f>#REF!</f>
        <v>#REF!</v>
      </c>
      <c r="F199" s="139" t="e">
        <f>#REF!</f>
        <v>#REF!</v>
      </c>
      <c r="G199" s="139" t="e">
        <f>#REF!</f>
        <v>#REF!</v>
      </c>
      <c r="H199" s="139" t="e">
        <f>#REF!</f>
        <v>#REF!</v>
      </c>
    </row>
    <row r="200" spans="1:8" x14ac:dyDescent="0.25">
      <c r="A200" s="139" t="e">
        <f>#REF!</f>
        <v>#REF!</v>
      </c>
      <c r="B200" s="139" t="e">
        <f>#REF!</f>
        <v>#REF!</v>
      </c>
      <c r="C200" s="139" t="e">
        <f>#REF!</f>
        <v>#REF!</v>
      </c>
      <c r="D200" s="139" t="e">
        <f>#REF!</f>
        <v>#REF!</v>
      </c>
      <c r="E200" s="139" t="e">
        <f>#REF!</f>
        <v>#REF!</v>
      </c>
      <c r="F200" s="139" t="e">
        <f>#REF!</f>
        <v>#REF!</v>
      </c>
      <c r="G200" s="139" t="e">
        <f>#REF!</f>
        <v>#REF!</v>
      </c>
      <c r="H200" s="139" t="e">
        <f>#REF!</f>
        <v>#REF!</v>
      </c>
    </row>
    <row r="201" spans="1:8" x14ac:dyDescent="0.25">
      <c r="A201" s="139" t="e">
        <f>#REF!</f>
        <v>#REF!</v>
      </c>
      <c r="B201" s="139" t="e">
        <f>#REF!</f>
        <v>#REF!</v>
      </c>
      <c r="C201" s="139" t="e">
        <f>#REF!</f>
        <v>#REF!</v>
      </c>
      <c r="D201" s="139" t="e">
        <f>#REF!</f>
        <v>#REF!</v>
      </c>
      <c r="E201" s="139" t="e">
        <f>#REF!</f>
        <v>#REF!</v>
      </c>
      <c r="F201" s="139" t="e">
        <f>#REF!</f>
        <v>#REF!</v>
      </c>
      <c r="G201" s="139" t="e">
        <f>#REF!</f>
        <v>#REF!</v>
      </c>
      <c r="H201" s="139" t="e">
        <f>#REF!</f>
        <v>#REF!</v>
      </c>
    </row>
    <row r="202" spans="1:8" x14ac:dyDescent="0.25">
      <c r="A202" s="139" t="e">
        <f>#REF!</f>
        <v>#REF!</v>
      </c>
      <c r="B202" s="139" t="e">
        <f>#REF!</f>
        <v>#REF!</v>
      </c>
      <c r="C202" s="139" t="e">
        <f>#REF!</f>
        <v>#REF!</v>
      </c>
      <c r="D202" s="139" t="e">
        <f>#REF!</f>
        <v>#REF!</v>
      </c>
      <c r="E202" s="139" t="e">
        <f>#REF!</f>
        <v>#REF!</v>
      </c>
      <c r="F202" s="139" t="e">
        <f>#REF!</f>
        <v>#REF!</v>
      </c>
      <c r="G202" s="139" t="e">
        <f>#REF!</f>
        <v>#REF!</v>
      </c>
      <c r="H202" s="139" t="e">
        <f>#REF!</f>
        <v>#REF!</v>
      </c>
    </row>
    <row r="203" spans="1:8" x14ac:dyDescent="0.25">
      <c r="A203" s="139" t="e">
        <f>#REF!</f>
        <v>#REF!</v>
      </c>
      <c r="B203" s="139" t="e">
        <f>#REF!</f>
        <v>#REF!</v>
      </c>
      <c r="C203" s="139" t="e">
        <f>#REF!</f>
        <v>#REF!</v>
      </c>
      <c r="D203" s="139" t="e">
        <f>#REF!</f>
        <v>#REF!</v>
      </c>
      <c r="E203" s="139" t="e">
        <f>#REF!</f>
        <v>#REF!</v>
      </c>
      <c r="F203" s="139" t="e">
        <f>#REF!</f>
        <v>#REF!</v>
      </c>
      <c r="G203" s="139" t="e">
        <f>#REF!</f>
        <v>#REF!</v>
      </c>
      <c r="H203" s="139" t="e">
        <f>#REF!</f>
        <v>#REF!</v>
      </c>
    </row>
    <row r="204" spans="1:8" x14ac:dyDescent="0.25">
      <c r="A204" s="139" t="e">
        <f>#REF!</f>
        <v>#REF!</v>
      </c>
      <c r="B204" s="139" t="e">
        <f>#REF!</f>
        <v>#REF!</v>
      </c>
      <c r="C204" s="139" t="e">
        <f>#REF!</f>
        <v>#REF!</v>
      </c>
      <c r="D204" s="139" t="e">
        <f>#REF!</f>
        <v>#REF!</v>
      </c>
      <c r="E204" s="139" t="e">
        <f>#REF!</f>
        <v>#REF!</v>
      </c>
      <c r="F204" s="139" t="e">
        <f>#REF!</f>
        <v>#REF!</v>
      </c>
      <c r="G204" s="139" t="e">
        <f>#REF!</f>
        <v>#REF!</v>
      </c>
      <c r="H204" s="139" t="e">
        <f>#REF!</f>
        <v>#REF!</v>
      </c>
    </row>
    <row r="205" spans="1:8" x14ac:dyDescent="0.25">
      <c r="A205" s="139" t="e">
        <f>#REF!</f>
        <v>#REF!</v>
      </c>
      <c r="B205" s="139" t="e">
        <f>#REF!</f>
        <v>#REF!</v>
      </c>
      <c r="C205" s="139" t="e">
        <f>#REF!</f>
        <v>#REF!</v>
      </c>
      <c r="D205" s="139" t="e">
        <f>#REF!</f>
        <v>#REF!</v>
      </c>
      <c r="E205" s="139" t="e">
        <f>#REF!</f>
        <v>#REF!</v>
      </c>
      <c r="F205" s="139" t="e">
        <f>#REF!</f>
        <v>#REF!</v>
      </c>
      <c r="G205" s="139" t="e">
        <f>#REF!</f>
        <v>#REF!</v>
      </c>
      <c r="H205" s="139" t="e">
        <f>#REF!</f>
        <v>#REF!</v>
      </c>
    </row>
    <row r="206" spans="1:8" x14ac:dyDescent="0.25">
      <c r="A206" s="139" t="e">
        <f>#REF!</f>
        <v>#REF!</v>
      </c>
      <c r="B206" s="139" t="e">
        <f>#REF!</f>
        <v>#REF!</v>
      </c>
      <c r="C206" s="139" t="e">
        <f>#REF!</f>
        <v>#REF!</v>
      </c>
      <c r="D206" s="139" t="e">
        <f>#REF!</f>
        <v>#REF!</v>
      </c>
      <c r="E206" s="139" t="e">
        <f>#REF!</f>
        <v>#REF!</v>
      </c>
      <c r="F206" s="139" t="e">
        <f>#REF!</f>
        <v>#REF!</v>
      </c>
      <c r="G206" s="139" t="e">
        <f>#REF!</f>
        <v>#REF!</v>
      </c>
      <c r="H206" s="139" t="e">
        <f>#REF!</f>
        <v>#REF!</v>
      </c>
    </row>
    <row r="207" spans="1:8" x14ac:dyDescent="0.25">
      <c r="A207" s="139" t="e">
        <f>#REF!</f>
        <v>#REF!</v>
      </c>
      <c r="B207" s="139" t="e">
        <f>#REF!</f>
        <v>#REF!</v>
      </c>
      <c r="C207" s="139" t="e">
        <f>#REF!</f>
        <v>#REF!</v>
      </c>
      <c r="D207" s="139" t="e">
        <f>#REF!</f>
        <v>#REF!</v>
      </c>
      <c r="E207" s="139" t="e">
        <f>#REF!</f>
        <v>#REF!</v>
      </c>
      <c r="F207" s="139" t="e">
        <f>#REF!</f>
        <v>#REF!</v>
      </c>
      <c r="G207" s="139" t="e">
        <f>#REF!</f>
        <v>#REF!</v>
      </c>
      <c r="H207" s="139" t="e">
        <f>#REF!</f>
        <v>#REF!</v>
      </c>
    </row>
    <row r="208" spans="1:8" x14ac:dyDescent="0.25">
      <c r="A208" s="139" t="e">
        <f>#REF!</f>
        <v>#REF!</v>
      </c>
      <c r="B208" s="139" t="e">
        <f>#REF!</f>
        <v>#REF!</v>
      </c>
      <c r="C208" s="139" t="e">
        <f>#REF!</f>
        <v>#REF!</v>
      </c>
      <c r="D208" s="139" t="e">
        <f>#REF!</f>
        <v>#REF!</v>
      </c>
      <c r="E208" s="139" t="e">
        <f>#REF!</f>
        <v>#REF!</v>
      </c>
      <c r="F208" s="139" t="e">
        <f>#REF!</f>
        <v>#REF!</v>
      </c>
      <c r="G208" s="139" t="e">
        <f>#REF!</f>
        <v>#REF!</v>
      </c>
      <c r="H208" s="139" t="e">
        <f>#REF!</f>
        <v>#REF!</v>
      </c>
    </row>
    <row r="209" spans="1:8" x14ac:dyDescent="0.25">
      <c r="A209" s="139" t="e">
        <f>#REF!</f>
        <v>#REF!</v>
      </c>
      <c r="B209" s="139" t="e">
        <f>#REF!</f>
        <v>#REF!</v>
      </c>
      <c r="C209" s="139" t="e">
        <f>#REF!</f>
        <v>#REF!</v>
      </c>
      <c r="D209" s="139" t="e">
        <f>#REF!</f>
        <v>#REF!</v>
      </c>
      <c r="E209" s="139" t="e">
        <f>#REF!</f>
        <v>#REF!</v>
      </c>
      <c r="F209" s="139" t="e">
        <f>#REF!</f>
        <v>#REF!</v>
      </c>
      <c r="G209" s="139" t="e">
        <f>#REF!</f>
        <v>#REF!</v>
      </c>
      <c r="H209" s="139" t="e">
        <f>#REF!</f>
        <v>#REF!</v>
      </c>
    </row>
    <row r="210" spans="1:8" x14ac:dyDescent="0.25">
      <c r="A210" s="139" t="e">
        <f>#REF!</f>
        <v>#REF!</v>
      </c>
      <c r="B210" s="139" t="e">
        <f>#REF!</f>
        <v>#REF!</v>
      </c>
      <c r="C210" s="139" t="e">
        <f>#REF!</f>
        <v>#REF!</v>
      </c>
      <c r="D210" s="139" t="e">
        <f>#REF!</f>
        <v>#REF!</v>
      </c>
      <c r="E210" s="139" t="e">
        <f>#REF!</f>
        <v>#REF!</v>
      </c>
      <c r="F210" s="139" t="e">
        <f>#REF!</f>
        <v>#REF!</v>
      </c>
      <c r="G210" s="139" t="e">
        <f>#REF!</f>
        <v>#REF!</v>
      </c>
      <c r="H210" s="139" t="e">
        <f>#REF!</f>
        <v>#REF!</v>
      </c>
    </row>
    <row r="211" spans="1:8" x14ac:dyDescent="0.25">
      <c r="A211" s="139" t="e">
        <f>#REF!</f>
        <v>#REF!</v>
      </c>
      <c r="B211" s="139" t="e">
        <f>#REF!</f>
        <v>#REF!</v>
      </c>
      <c r="C211" s="139" t="e">
        <f>#REF!</f>
        <v>#REF!</v>
      </c>
      <c r="D211" s="139" t="e">
        <f>#REF!</f>
        <v>#REF!</v>
      </c>
      <c r="E211" s="139" t="e">
        <f>#REF!</f>
        <v>#REF!</v>
      </c>
      <c r="F211" s="139" t="e">
        <f>#REF!</f>
        <v>#REF!</v>
      </c>
      <c r="G211" s="139" t="e">
        <f>#REF!</f>
        <v>#REF!</v>
      </c>
      <c r="H211" s="139" t="e">
        <f>#REF!</f>
        <v>#REF!</v>
      </c>
    </row>
    <row r="212" spans="1:8" x14ac:dyDescent="0.25">
      <c r="A212" s="139" t="e">
        <f>#REF!</f>
        <v>#REF!</v>
      </c>
      <c r="B212" s="139" t="e">
        <f>#REF!</f>
        <v>#REF!</v>
      </c>
      <c r="C212" s="139" t="e">
        <f>#REF!</f>
        <v>#REF!</v>
      </c>
      <c r="D212" s="139" t="e">
        <f>#REF!</f>
        <v>#REF!</v>
      </c>
      <c r="E212" s="139" t="e">
        <f>#REF!</f>
        <v>#REF!</v>
      </c>
      <c r="F212" s="139" t="e">
        <f>#REF!</f>
        <v>#REF!</v>
      </c>
      <c r="G212" s="139" t="e">
        <f>#REF!</f>
        <v>#REF!</v>
      </c>
      <c r="H212" s="139" t="e">
        <f>#REF!</f>
        <v>#REF!</v>
      </c>
    </row>
    <row r="213" spans="1:8" x14ac:dyDescent="0.25">
      <c r="A213" s="139" t="e">
        <f>#REF!</f>
        <v>#REF!</v>
      </c>
      <c r="B213" s="139" t="e">
        <f>#REF!</f>
        <v>#REF!</v>
      </c>
      <c r="C213" s="139" t="e">
        <f>#REF!</f>
        <v>#REF!</v>
      </c>
      <c r="D213" s="139" t="e">
        <f>#REF!</f>
        <v>#REF!</v>
      </c>
      <c r="E213" s="139" t="e">
        <f>#REF!</f>
        <v>#REF!</v>
      </c>
      <c r="F213" s="139" t="e">
        <f>#REF!</f>
        <v>#REF!</v>
      </c>
      <c r="G213" s="139" t="e">
        <f>#REF!</f>
        <v>#REF!</v>
      </c>
      <c r="H213" s="139" t="e">
        <f>#REF!</f>
        <v>#REF!</v>
      </c>
    </row>
    <row r="214" spans="1:8" x14ac:dyDescent="0.25">
      <c r="A214" s="139" t="e">
        <f>#REF!</f>
        <v>#REF!</v>
      </c>
      <c r="B214" s="139" t="e">
        <f>#REF!</f>
        <v>#REF!</v>
      </c>
      <c r="C214" s="139" t="e">
        <f>#REF!</f>
        <v>#REF!</v>
      </c>
      <c r="D214" s="139" t="e">
        <f>#REF!</f>
        <v>#REF!</v>
      </c>
      <c r="E214" s="139" t="e">
        <f>#REF!</f>
        <v>#REF!</v>
      </c>
      <c r="F214" s="139" t="e">
        <f>#REF!</f>
        <v>#REF!</v>
      </c>
      <c r="G214" s="139" t="e">
        <f>#REF!</f>
        <v>#REF!</v>
      </c>
      <c r="H214" s="139" t="e">
        <f>#REF!</f>
        <v>#REF!</v>
      </c>
    </row>
    <row r="215" spans="1:8" x14ac:dyDescent="0.25">
      <c r="A215" s="139" t="e">
        <f>#REF!</f>
        <v>#REF!</v>
      </c>
      <c r="B215" s="139" t="e">
        <f>#REF!</f>
        <v>#REF!</v>
      </c>
      <c r="C215" s="139" t="e">
        <f>#REF!</f>
        <v>#REF!</v>
      </c>
      <c r="D215" s="139" t="e">
        <f>#REF!</f>
        <v>#REF!</v>
      </c>
      <c r="E215" s="139" t="e">
        <f>#REF!</f>
        <v>#REF!</v>
      </c>
      <c r="F215" s="139" t="e">
        <f>#REF!</f>
        <v>#REF!</v>
      </c>
      <c r="G215" s="139" t="e">
        <f>#REF!</f>
        <v>#REF!</v>
      </c>
      <c r="H215" s="139" t="e">
        <f>#REF!</f>
        <v>#REF!</v>
      </c>
    </row>
    <row r="216" spans="1:8" x14ac:dyDescent="0.25">
      <c r="A216" s="139" t="e">
        <f>#REF!</f>
        <v>#REF!</v>
      </c>
      <c r="B216" s="139" t="e">
        <f>#REF!</f>
        <v>#REF!</v>
      </c>
      <c r="C216" s="139" t="e">
        <f>#REF!</f>
        <v>#REF!</v>
      </c>
      <c r="D216" s="139" t="e">
        <f>#REF!</f>
        <v>#REF!</v>
      </c>
      <c r="E216" s="139" t="e">
        <f>#REF!</f>
        <v>#REF!</v>
      </c>
      <c r="F216" s="139" t="e">
        <f>#REF!</f>
        <v>#REF!</v>
      </c>
      <c r="G216" s="139" t="e">
        <f>#REF!</f>
        <v>#REF!</v>
      </c>
      <c r="H216" s="139" t="e">
        <f>#REF!</f>
        <v>#REF!</v>
      </c>
    </row>
    <row r="217" spans="1:8" x14ac:dyDescent="0.25">
      <c r="A217" s="139" t="e">
        <f>#REF!</f>
        <v>#REF!</v>
      </c>
      <c r="B217" s="139" t="e">
        <f>#REF!</f>
        <v>#REF!</v>
      </c>
      <c r="C217" s="139" t="e">
        <f>#REF!</f>
        <v>#REF!</v>
      </c>
      <c r="D217" s="139" t="e">
        <f>#REF!</f>
        <v>#REF!</v>
      </c>
      <c r="E217" s="139" t="e">
        <f>#REF!</f>
        <v>#REF!</v>
      </c>
      <c r="F217" s="139" t="e">
        <f>#REF!</f>
        <v>#REF!</v>
      </c>
      <c r="G217" s="139" t="e">
        <f>#REF!</f>
        <v>#REF!</v>
      </c>
      <c r="H217" s="139" t="e">
        <f>#REF!</f>
        <v>#REF!</v>
      </c>
    </row>
    <row r="218" spans="1:8" x14ac:dyDescent="0.25">
      <c r="A218" s="139" t="e">
        <f>#REF!</f>
        <v>#REF!</v>
      </c>
      <c r="B218" s="139" t="e">
        <f>#REF!</f>
        <v>#REF!</v>
      </c>
      <c r="C218" s="139" t="e">
        <f>#REF!</f>
        <v>#REF!</v>
      </c>
      <c r="D218" s="139" t="e">
        <f>#REF!</f>
        <v>#REF!</v>
      </c>
      <c r="E218" s="139" t="e">
        <f>#REF!</f>
        <v>#REF!</v>
      </c>
      <c r="F218" s="139" t="e">
        <f>#REF!</f>
        <v>#REF!</v>
      </c>
      <c r="G218" s="139" t="e">
        <f>#REF!</f>
        <v>#REF!</v>
      </c>
      <c r="H218" s="139" t="e">
        <f>#REF!</f>
        <v>#REF!</v>
      </c>
    </row>
    <row r="219" spans="1:8" x14ac:dyDescent="0.25">
      <c r="A219" s="139" t="e">
        <f>#REF!</f>
        <v>#REF!</v>
      </c>
      <c r="B219" s="139" t="e">
        <f>#REF!</f>
        <v>#REF!</v>
      </c>
      <c r="C219" s="139" t="e">
        <f>#REF!</f>
        <v>#REF!</v>
      </c>
      <c r="D219" s="139" t="e">
        <f>#REF!</f>
        <v>#REF!</v>
      </c>
      <c r="E219" s="139" t="e">
        <f>#REF!</f>
        <v>#REF!</v>
      </c>
      <c r="F219" s="139" t="e">
        <f>#REF!</f>
        <v>#REF!</v>
      </c>
      <c r="G219" s="139" t="e">
        <f>#REF!</f>
        <v>#REF!</v>
      </c>
      <c r="H219" s="139" t="e">
        <f>#REF!</f>
        <v>#REF!</v>
      </c>
    </row>
    <row r="220" spans="1:8" x14ac:dyDescent="0.25">
      <c r="A220" s="139" t="e">
        <f>#REF!</f>
        <v>#REF!</v>
      </c>
      <c r="B220" s="139" t="e">
        <f>#REF!</f>
        <v>#REF!</v>
      </c>
      <c r="C220" s="139" t="e">
        <f>#REF!</f>
        <v>#REF!</v>
      </c>
      <c r="D220" s="139" t="e">
        <f>#REF!</f>
        <v>#REF!</v>
      </c>
      <c r="E220" s="139" t="e">
        <f>#REF!</f>
        <v>#REF!</v>
      </c>
      <c r="F220" s="139" t="e">
        <f>#REF!</f>
        <v>#REF!</v>
      </c>
      <c r="G220" s="139" t="e">
        <f>#REF!</f>
        <v>#REF!</v>
      </c>
      <c r="H220" s="139" t="e">
        <f>#REF!</f>
        <v>#REF!</v>
      </c>
    </row>
    <row r="221" spans="1:8" x14ac:dyDescent="0.25">
      <c r="A221" s="139" t="e">
        <f>#REF!</f>
        <v>#REF!</v>
      </c>
      <c r="B221" s="139" t="e">
        <f>#REF!</f>
        <v>#REF!</v>
      </c>
      <c r="C221" s="139" t="e">
        <f>#REF!</f>
        <v>#REF!</v>
      </c>
      <c r="D221" s="139" t="e">
        <f>#REF!</f>
        <v>#REF!</v>
      </c>
      <c r="E221" s="139" t="e">
        <f>#REF!</f>
        <v>#REF!</v>
      </c>
      <c r="F221" s="139" t="e">
        <f>#REF!</f>
        <v>#REF!</v>
      </c>
      <c r="G221" s="139" t="e">
        <f>#REF!</f>
        <v>#REF!</v>
      </c>
      <c r="H221" s="139" t="e">
        <f>#REF!</f>
        <v>#REF!</v>
      </c>
    </row>
    <row r="222" spans="1:8" x14ac:dyDescent="0.25">
      <c r="A222" s="139" t="e">
        <f>#REF!</f>
        <v>#REF!</v>
      </c>
      <c r="B222" s="139" t="e">
        <f>#REF!</f>
        <v>#REF!</v>
      </c>
      <c r="C222" s="139" t="e">
        <f>#REF!</f>
        <v>#REF!</v>
      </c>
      <c r="D222" s="139" t="e">
        <f>#REF!</f>
        <v>#REF!</v>
      </c>
      <c r="E222" s="139" t="e">
        <f>#REF!</f>
        <v>#REF!</v>
      </c>
      <c r="F222" s="139" t="e">
        <f>#REF!</f>
        <v>#REF!</v>
      </c>
      <c r="G222" s="139" t="e">
        <f>#REF!</f>
        <v>#REF!</v>
      </c>
      <c r="H222" s="139" t="e">
        <f>#REF!</f>
        <v>#REF!</v>
      </c>
    </row>
    <row r="223" spans="1:8" x14ac:dyDescent="0.25">
      <c r="A223" s="139" t="e">
        <f>#REF!</f>
        <v>#REF!</v>
      </c>
      <c r="B223" s="139" t="e">
        <f>#REF!</f>
        <v>#REF!</v>
      </c>
      <c r="C223" s="139" t="e">
        <f>#REF!</f>
        <v>#REF!</v>
      </c>
      <c r="D223" s="139" t="e">
        <f>#REF!</f>
        <v>#REF!</v>
      </c>
      <c r="E223" s="139" t="e">
        <f>#REF!</f>
        <v>#REF!</v>
      </c>
      <c r="F223" s="139" t="e">
        <f>#REF!</f>
        <v>#REF!</v>
      </c>
      <c r="G223" s="139" t="e">
        <f>#REF!</f>
        <v>#REF!</v>
      </c>
      <c r="H223" s="139" t="e">
        <f>#REF!</f>
        <v>#REF!</v>
      </c>
    </row>
    <row r="224" spans="1:8" x14ac:dyDescent="0.25">
      <c r="A224" s="139" t="e">
        <f>#REF!</f>
        <v>#REF!</v>
      </c>
      <c r="B224" s="139" t="e">
        <f>#REF!</f>
        <v>#REF!</v>
      </c>
      <c r="C224" s="139" t="e">
        <f>#REF!</f>
        <v>#REF!</v>
      </c>
      <c r="D224" s="139" t="e">
        <f>#REF!</f>
        <v>#REF!</v>
      </c>
      <c r="E224" s="139" t="e">
        <f>#REF!</f>
        <v>#REF!</v>
      </c>
      <c r="F224" s="139" t="e">
        <f>#REF!</f>
        <v>#REF!</v>
      </c>
      <c r="G224" s="139" t="e">
        <f>#REF!</f>
        <v>#REF!</v>
      </c>
      <c r="H224" s="139" t="e">
        <f>#REF!</f>
        <v>#REF!</v>
      </c>
    </row>
    <row r="225" spans="1:8" x14ac:dyDescent="0.25">
      <c r="A225" s="139" t="e">
        <f>#REF!</f>
        <v>#REF!</v>
      </c>
      <c r="B225" s="139" t="e">
        <f>#REF!</f>
        <v>#REF!</v>
      </c>
      <c r="C225" s="139" t="e">
        <f>#REF!</f>
        <v>#REF!</v>
      </c>
      <c r="D225" s="139" t="e">
        <f>#REF!</f>
        <v>#REF!</v>
      </c>
      <c r="E225" s="139" t="e">
        <f>#REF!</f>
        <v>#REF!</v>
      </c>
      <c r="F225" s="139" t="e">
        <f>#REF!</f>
        <v>#REF!</v>
      </c>
      <c r="G225" s="139" t="e">
        <f>#REF!</f>
        <v>#REF!</v>
      </c>
      <c r="H225" s="139" t="e">
        <f>#REF!</f>
        <v>#REF!</v>
      </c>
    </row>
    <row r="226" spans="1:8" x14ac:dyDescent="0.25">
      <c r="A226" s="139" t="e">
        <f>#REF!</f>
        <v>#REF!</v>
      </c>
      <c r="B226" s="139" t="e">
        <f>#REF!</f>
        <v>#REF!</v>
      </c>
      <c r="C226" s="139" t="e">
        <f>#REF!</f>
        <v>#REF!</v>
      </c>
      <c r="D226" s="139" t="e">
        <f>#REF!</f>
        <v>#REF!</v>
      </c>
      <c r="E226" s="139" t="e">
        <f>#REF!</f>
        <v>#REF!</v>
      </c>
      <c r="F226" s="139" t="e">
        <f>#REF!</f>
        <v>#REF!</v>
      </c>
      <c r="G226" s="139" t="e">
        <f>#REF!</f>
        <v>#REF!</v>
      </c>
      <c r="H226" s="139" t="e">
        <f>#REF!</f>
        <v>#REF!</v>
      </c>
    </row>
    <row r="227" spans="1:8" x14ac:dyDescent="0.25">
      <c r="A227" s="139" t="e">
        <f>#REF!</f>
        <v>#REF!</v>
      </c>
      <c r="B227" s="139" t="e">
        <f>#REF!</f>
        <v>#REF!</v>
      </c>
      <c r="C227" s="139" t="e">
        <f>#REF!</f>
        <v>#REF!</v>
      </c>
      <c r="D227" s="139" t="e">
        <f>#REF!</f>
        <v>#REF!</v>
      </c>
      <c r="E227" s="139" t="e">
        <f>#REF!</f>
        <v>#REF!</v>
      </c>
      <c r="F227" s="139" t="e">
        <f>#REF!</f>
        <v>#REF!</v>
      </c>
      <c r="G227" s="139" t="e">
        <f>#REF!</f>
        <v>#REF!</v>
      </c>
      <c r="H227" s="139" t="e">
        <f>#REF!</f>
        <v>#REF!</v>
      </c>
    </row>
    <row r="228" spans="1:8" x14ac:dyDescent="0.25">
      <c r="A228" s="139" t="e">
        <f>#REF!</f>
        <v>#REF!</v>
      </c>
      <c r="B228" s="139" t="e">
        <f>#REF!</f>
        <v>#REF!</v>
      </c>
      <c r="C228" s="139" t="e">
        <f>#REF!</f>
        <v>#REF!</v>
      </c>
      <c r="D228" s="139" t="e">
        <f>#REF!</f>
        <v>#REF!</v>
      </c>
      <c r="E228" s="139" t="e">
        <f>#REF!</f>
        <v>#REF!</v>
      </c>
      <c r="F228" s="139" t="e">
        <f>#REF!</f>
        <v>#REF!</v>
      </c>
      <c r="G228" s="139" t="e">
        <f>#REF!</f>
        <v>#REF!</v>
      </c>
      <c r="H228" s="139" t="e">
        <f>#REF!</f>
        <v>#REF!</v>
      </c>
    </row>
    <row r="229" spans="1:8" x14ac:dyDescent="0.25">
      <c r="A229" s="139" t="e">
        <f>#REF!</f>
        <v>#REF!</v>
      </c>
      <c r="B229" s="139" t="e">
        <f>#REF!</f>
        <v>#REF!</v>
      </c>
      <c r="C229" s="139" t="e">
        <f>#REF!</f>
        <v>#REF!</v>
      </c>
      <c r="D229" s="139" t="e">
        <f>#REF!</f>
        <v>#REF!</v>
      </c>
      <c r="E229" s="139" t="e">
        <f>#REF!</f>
        <v>#REF!</v>
      </c>
      <c r="F229" s="139" t="e">
        <f>#REF!</f>
        <v>#REF!</v>
      </c>
      <c r="G229" s="139" t="e">
        <f>#REF!</f>
        <v>#REF!</v>
      </c>
      <c r="H229" s="139" t="e">
        <f>#REF!</f>
        <v>#REF!</v>
      </c>
    </row>
    <row r="230" spans="1:8" x14ac:dyDescent="0.25">
      <c r="A230" s="139" t="e">
        <f>#REF!</f>
        <v>#REF!</v>
      </c>
      <c r="B230" s="139" t="e">
        <f>#REF!</f>
        <v>#REF!</v>
      </c>
      <c r="C230" s="139" t="e">
        <f>#REF!</f>
        <v>#REF!</v>
      </c>
      <c r="D230" s="139" t="e">
        <f>#REF!</f>
        <v>#REF!</v>
      </c>
      <c r="E230" s="139" t="e">
        <f>#REF!</f>
        <v>#REF!</v>
      </c>
      <c r="F230" s="139" t="e">
        <f>#REF!</f>
        <v>#REF!</v>
      </c>
      <c r="G230" s="139" t="e">
        <f>#REF!</f>
        <v>#REF!</v>
      </c>
      <c r="H230" s="139" t="e">
        <f>#REF!</f>
        <v>#REF!</v>
      </c>
    </row>
    <row r="231" spans="1:8" x14ac:dyDescent="0.25">
      <c r="A231" s="139" t="e">
        <f>#REF!</f>
        <v>#REF!</v>
      </c>
      <c r="B231" s="139" t="e">
        <f>#REF!</f>
        <v>#REF!</v>
      </c>
      <c r="C231" s="139" t="e">
        <f>#REF!</f>
        <v>#REF!</v>
      </c>
      <c r="D231" s="139" t="e">
        <f>#REF!</f>
        <v>#REF!</v>
      </c>
      <c r="E231" s="139" t="e">
        <f>#REF!</f>
        <v>#REF!</v>
      </c>
      <c r="F231" s="139" t="e">
        <f>#REF!</f>
        <v>#REF!</v>
      </c>
      <c r="G231" s="139" t="e">
        <f>#REF!</f>
        <v>#REF!</v>
      </c>
      <c r="H231" s="139" t="e">
        <f>#REF!</f>
        <v>#REF!</v>
      </c>
    </row>
    <row r="232" spans="1:8" x14ac:dyDescent="0.25">
      <c r="A232" s="139" t="e">
        <f>#REF!</f>
        <v>#REF!</v>
      </c>
      <c r="B232" s="139" t="e">
        <f>#REF!</f>
        <v>#REF!</v>
      </c>
      <c r="C232" s="139" t="e">
        <f>#REF!</f>
        <v>#REF!</v>
      </c>
      <c r="D232" s="139" t="e">
        <f>#REF!</f>
        <v>#REF!</v>
      </c>
      <c r="E232" s="139" t="e">
        <f>#REF!</f>
        <v>#REF!</v>
      </c>
      <c r="F232" s="139" t="e">
        <f>#REF!</f>
        <v>#REF!</v>
      </c>
      <c r="G232" s="139" t="e">
        <f>#REF!</f>
        <v>#REF!</v>
      </c>
      <c r="H232" s="139" t="e">
        <f>#REF!</f>
        <v>#REF!</v>
      </c>
    </row>
    <row r="233" spans="1:8" x14ac:dyDescent="0.25">
      <c r="A233" s="139" t="e">
        <f>#REF!</f>
        <v>#REF!</v>
      </c>
      <c r="B233" s="139" t="e">
        <f>#REF!</f>
        <v>#REF!</v>
      </c>
      <c r="C233" s="139" t="e">
        <f>#REF!</f>
        <v>#REF!</v>
      </c>
      <c r="D233" s="139" t="e">
        <f>#REF!</f>
        <v>#REF!</v>
      </c>
      <c r="E233" s="139" t="e">
        <f>#REF!</f>
        <v>#REF!</v>
      </c>
      <c r="F233" s="139" t="e">
        <f>#REF!</f>
        <v>#REF!</v>
      </c>
      <c r="G233" s="139" t="e">
        <f>#REF!</f>
        <v>#REF!</v>
      </c>
      <c r="H233" s="139" t="e">
        <f>#REF!</f>
        <v>#REF!</v>
      </c>
    </row>
    <row r="234" spans="1:8" x14ac:dyDescent="0.25">
      <c r="A234" s="139" t="e">
        <f>#REF!</f>
        <v>#REF!</v>
      </c>
      <c r="B234" s="139" t="e">
        <f>#REF!</f>
        <v>#REF!</v>
      </c>
      <c r="C234" s="139" t="e">
        <f>#REF!</f>
        <v>#REF!</v>
      </c>
      <c r="D234" s="139" t="e">
        <f>#REF!</f>
        <v>#REF!</v>
      </c>
      <c r="E234" s="139" t="e">
        <f>#REF!</f>
        <v>#REF!</v>
      </c>
      <c r="F234" s="139" t="e">
        <f>#REF!</f>
        <v>#REF!</v>
      </c>
      <c r="G234" s="139" t="e">
        <f>#REF!</f>
        <v>#REF!</v>
      </c>
      <c r="H234" s="139" t="e">
        <f>#REF!</f>
        <v>#REF!</v>
      </c>
    </row>
    <row r="235" spans="1:8" x14ac:dyDescent="0.25">
      <c r="A235" s="139" t="e">
        <f>#REF!</f>
        <v>#REF!</v>
      </c>
      <c r="B235" s="139" t="e">
        <f>#REF!</f>
        <v>#REF!</v>
      </c>
      <c r="C235" s="139" t="e">
        <f>#REF!</f>
        <v>#REF!</v>
      </c>
      <c r="D235" s="139" t="e">
        <f>#REF!</f>
        <v>#REF!</v>
      </c>
      <c r="E235" s="139" t="e">
        <f>#REF!</f>
        <v>#REF!</v>
      </c>
      <c r="F235" s="139" t="e">
        <f>#REF!</f>
        <v>#REF!</v>
      </c>
      <c r="G235" s="139" t="e">
        <f>#REF!</f>
        <v>#REF!</v>
      </c>
      <c r="H235" s="139" t="e">
        <f>#REF!</f>
        <v>#REF!</v>
      </c>
    </row>
    <row r="236" spans="1:8" x14ac:dyDescent="0.25">
      <c r="A236" s="139" t="e">
        <f>#REF!</f>
        <v>#REF!</v>
      </c>
      <c r="B236" s="139" t="e">
        <f>#REF!</f>
        <v>#REF!</v>
      </c>
      <c r="C236" s="139" t="e">
        <f>#REF!</f>
        <v>#REF!</v>
      </c>
      <c r="D236" s="139" t="e">
        <f>#REF!</f>
        <v>#REF!</v>
      </c>
      <c r="E236" s="139" t="e">
        <f>#REF!</f>
        <v>#REF!</v>
      </c>
      <c r="F236" s="139" t="e">
        <f>#REF!</f>
        <v>#REF!</v>
      </c>
      <c r="G236" s="139" t="e">
        <f>#REF!</f>
        <v>#REF!</v>
      </c>
      <c r="H236" s="139" t="e">
        <f>#REF!</f>
        <v>#REF!</v>
      </c>
    </row>
  </sheetData>
  <pageMargins left="0.5" right="0.5" top="0.75" bottom="0.75" header="0.3" footer="0.3"/>
  <pageSetup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workbookViewId="0">
      <selection activeCell="I9" sqref="I9"/>
    </sheetView>
  </sheetViews>
  <sheetFormatPr defaultRowHeight="15" x14ac:dyDescent="0.25"/>
  <cols>
    <col min="1" max="2" width="9.85546875" bestFit="1" customWidth="1"/>
  </cols>
  <sheetData>
    <row r="1" spans="1:2" x14ac:dyDescent="0.25">
      <c r="A1" t="s">
        <v>196</v>
      </c>
      <c r="B1" t="s">
        <v>252</v>
      </c>
    </row>
    <row r="2" spans="1:2" x14ac:dyDescent="0.25">
      <c r="A2" t="s">
        <v>251</v>
      </c>
      <c r="B2" s="169">
        <v>39896</v>
      </c>
    </row>
    <row r="3" spans="1:2" x14ac:dyDescent="0.25">
      <c r="A3" t="s">
        <v>250</v>
      </c>
      <c r="B3">
        <v>1.6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Cost Summary</vt:lpstr>
      <vt:lpstr>BOM</vt:lpstr>
      <vt:lpstr>Revision Log</vt:lpstr>
      <vt:lpstr>Assembly_1</vt:lpstr>
      <vt:lpstr>Part_1</vt:lpstr>
      <vt:lpstr>About</vt:lpstr>
      <vt:lpstr>Car</vt:lpstr>
      <vt:lpstr>CompCode</vt:lpstr>
      <vt:lpstr>Assembly_1!Print_Area</vt:lpstr>
      <vt:lpstr>BOM!Print_Area</vt:lpstr>
      <vt:lpstr>Part_1!Print_Area</vt:lpstr>
      <vt:lpstr>BOM!Print_Titles</vt:lpstr>
      <vt:lpstr>Part_1!Process_P1</vt:lpstr>
    </vt:vector>
  </TitlesOfParts>
  <Company>GM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Riley</dc:creator>
  <cp:lastModifiedBy>Cunha Matheus</cp:lastModifiedBy>
  <cp:lastPrinted>2010-02-25T01:10:14Z</cp:lastPrinted>
  <dcterms:created xsi:type="dcterms:W3CDTF">2008-10-07T18:47:36Z</dcterms:created>
  <dcterms:modified xsi:type="dcterms:W3CDTF">2023-04-04T15:56:37Z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19540963-e559-4020-8a90-fe8a502c2801_Enabled">
    <vt:lpwstr>true</vt:lpwstr>
  </property>
  <property fmtid="{D5CDD505-2E9C-101B-9397-08002B2CF9AE}" pid="4" name="MSIP_Label_19540963-e559-4020-8a90-fe8a502c2801_SetDate">
    <vt:lpwstr>2023-04-04T15:53:02Z</vt:lpwstr>
  </property>
  <property fmtid="{D5CDD505-2E9C-101B-9397-08002B2CF9AE}" pid="5" name="MSIP_Label_19540963-e559-4020-8a90-fe8a502c2801_Method">
    <vt:lpwstr>Standard</vt:lpwstr>
  </property>
  <property fmtid="{D5CDD505-2E9C-101B-9397-08002B2CF9AE}" pid="6" name="MSIP_Label_19540963-e559-4020-8a90-fe8a502c2801_Name">
    <vt:lpwstr>19540963-e559-4020-8a90-fe8a502c2801</vt:lpwstr>
  </property>
  <property fmtid="{D5CDD505-2E9C-101B-9397-08002B2CF9AE}" pid="7" name="MSIP_Label_19540963-e559-4020-8a90-fe8a502c2801_SiteId">
    <vt:lpwstr>f25493ae-1c98-41d7-8a33-0be75f5fe603</vt:lpwstr>
  </property>
  <property fmtid="{D5CDD505-2E9C-101B-9397-08002B2CF9AE}" pid="8" name="MSIP_Label_19540963-e559-4020-8a90-fe8a502c2801_ActionId">
    <vt:lpwstr>2dfb6820-2302-425b-b000-7ff304b89f3c</vt:lpwstr>
  </property>
  <property fmtid="{D5CDD505-2E9C-101B-9397-08002B2CF9AE}" pid="9" name="MSIP_Label_19540963-e559-4020-8a90-fe8a502c2801_ContentBits">
    <vt:lpwstr>0</vt:lpwstr>
  </property>
</Properties>
</file>